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+Parish and School Financial Operations\+Fiscal Year 19-20\Offertory\Weekly Offertory Report - April 2020\"/>
    </mc:Choice>
  </mc:AlternateContent>
  <bookViews>
    <workbookView xWindow="0" yWindow="0" windowWidth="16815" windowHeight="7020"/>
  </bookViews>
  <sheets>
    <sheet name="FY 21 Data Entry Tab" sheetId="6" r:id="rId1"/>
    <sheet name="FY 20 Data Entry Tab" sheetId="2" r:id="rId2"/>
    <sheet name="Graphs" sheetId="5" r:id="rId3"/>
    <sheet name="Do Not Edit" sheetId="3" r:id="rId4"/>
  </sheets>
  <definedNames>
    <definedName name="_xlnm.Print_Area" localSheetId="1">'FY 20 Data Entry Tab'!$C$18:$K$111</definedName>
    <definedName name="_xlnm.Print_Area" localSheetId="0">'FY 21 Data Entry Tab'!$C$18:$K$111</definedName>
    <definedName name="_xlnm.Print_Area" localSheetId="2">Graphs!$D$5:$S$66</definedName>
    <definedName name="_xlnm.Print_Titles" localSheetId="1">'FY 20 Data Entry Tab'!$12:$17</definedName>
    <definedName name="_xlnm.Print_Titles" localSheetId="0">'FY 21 Data Entry Tab'!$12:$17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3" l="1"/>
  <c r="F97" i="2"/>
  <c r="G97" i="2" s="1"/>
  <c r="H119" i="3" l="1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 l="1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E138" i="3"/>
  <c r="E137" i="3"/>
  <c r="E136" i="3"/>
  <c r="E135" i="3"/>
  <c r="E134" i="3"/>
  <c r="E133" i="3"/>
  <c r="E132" i="3"/>
  <c r="E131" i="3"/>
  <c r="E130" i="3"/>
  <c r="E128" i="3"/>
  <c r="E127" i="3"/>
  <c r="E129" i="3"/>
  <c r="G121" i="3" l="1"/>
  <c r="H121" i="3"/>
  <c r="E24" i="2"/>
  <c r="F86" i="6"/>
  <c r="G86" i="6" s="1"/>
  <c r="F19" i="6"/>
  <c r="G19" i="6" s="1"/>
  <c r="F41" i="6"/>
  <c r="G41" i="6" s="1"/>
  <c r="F64" i="6"/>
  <c r="F138" i="3"/>
  <c r="F137" i="3"/>
  <c r="F136" i="3"/>
  <c r="F135" i="3"/>
  <c r="F134" i="3"/>
  <c r="F133" i="3"/>
  <c r="F132" i="3"/>
  <c r="F131" i="3"/>
  <c r="F130" i="3"/>
  <c r="F129" i="3"/>
  <c r="F128" i="3"/>
  <c r="F127" i="3"/>
  <c r="F60" i="3"/>
  <c r="F59" i="3"/>
  <c r="F58" i="3"/>
  <c r="F57" i="3"/>
  <c r="F56" i="3"/>
  <c r="F55" i="3"/>
  <c r="F54" i="3"/>
  <c r="F53" i="3"/>
  <c r="F52" i="3"/>
  <c r="F51" i="3"/>
  <c r="F50" i="3"/>
  <c r="F49" i="3"/>
  <c r="K25" i="6"/>
  <c r="K108" i="2"/>
  <c r="K107" i="2"/>
  <c r="K100" i="2"/>
  <c r="K92" i="2"/>
  <c r="K85" i="2"/>
  <c r="K77" i="2"/>
  <c r="K70" i="2"/>
  <c r="K63" i="2"/>
  <c r="K54" i="2"/>
  <c r="K47" i="2"/>
  <c r="K40" i="2"/>
  <c r="K32" i="2"/>
  <c r="K108" i="6"/>
  <c r="K107" i="6"/>
  <c r="K100" i="6"/>
  <c r="K92" i="6"/>
  <c r="K85" i="6"/>
  <c r="K78" i="6"/>
  <c r="K71" i="6"/>
  <c r="K63" i="6"/>
  <c r="K55" i="6"/>
  <c r="K47" i="6"/>
  <c r="K40" i="6"/>
  <c r="K33" i="6"/>
  <c r="F68" i="6"/>
  <c r="G68" i="6" s="1"/>
  <c r="F52" i="6"/>
  <c r="G52" i="6" s="1"/>
  <c r="F30" i="6"/>
  <c r="G30" i="6" s="1"/>
  <c r="E109" i="6"/>
  <c r="E107" i="6"/>
  <c r="F39" i="3"/>
  <c r="F104" i="6"/>
  <c r="G104" i="6" s="1"/>
  <c r="F103" i="6"/>
  <c r="G103" i="6" s="1"/>
  <c r="F102" i="6"/>
  <c r="G102" i="6" s="1"/>
  <c r="F101" i="6"/>
  <c r="G101" i="6" s="1"/>
  <c r="E99" i="6"/>
  <c r="J99" i="6" s="1"/>
  <c r="F19" i="3" s="1"/>
  <c r="F96" i="6"/>
  <c r="G96" i="6" s="1"/>
  <c r="F95" i="6"/>
  <c r="G95" i="6" s="1"/>
  <c r="F94" i="6"/>
  <c r="G94" i="6" s="1"/>
  <c r="F93" i="6"/>
  <c r="G93" i="6" s="1"/>
  <c r="E91" i="6"/>
  <c r="J91" i="6" s="1"/>
  <c r="F18" i="3" s="1"/>
  <c r="F89" i="6"/>
  <c r="G89" i="6" s="1"/>
  <c r="F88" i="6"/>
  <c r="G88" i="6" s="1"/>
  <c r="F87" i="6"/>
  <c r="G87" i="6" s="1"/>
  <c r="E84" i="6"/>
  <c r="J84" i="6" s="1"/>
  <c r="F17" i="3" s="1"/>
  <c r="F82" i="6"/>
  <c r="G82" i="6" s="1"/>
  <c r="F81" i="6"/>
  <c r="G81" i="6" s="1"/>
  <c r="F80" i="6"/>
  <c r="G80" i="6" s="1"/>
  <c r="F79" i="6"/>
  <c r="G79" i="6" s="1"/>
  <c r="E77" i="6"/>
  <c r="F35" i="3" s="1"/>
  <c r="F75" i="6"/>
  <c r="G75" i="6" s="1"/>
  <c r="F74" i="6"/>
  <c r="G74" i="6" s="1"/>
  <c r="F73" i="6"/>
  <c r="G73" i="6" s="1"/>
  <c r="F72" i="6"/>
  <c r="G72" i="6" s="1"/>
  <c r="E70" i="6"/>
  <c r="F34" i="3" s="1"/>
  <c r="F67" i="6"/>
  <c r="G67" i="6" s="1"/>
  <c r="F66" i="6"/>
  <c r="G66" i="6" s="1"/>
  <c r="F65" i="6"/>
  <c r="G65" i="6" s="1"/>
  <c r="E62" i="6"/>
  <c r="F59" i="6"/>
  <c r="G59" i="6" s="1"/>
  <c r="F58" i="6"/>
  <c r="G58" i="6" s="1"/>
  <c r="F57" i="6"/>
  <c r="G57" i="6" s="1"/>
  <c r="F56" i="6"/>
  <c r="G56" i="6" s="1"/>
  <c r="E54" i="6"/>
  <c r="J54" i="6" s="1"/>
  <c r="F13" i="3" s="1"/>
  <c r="F51" i="6"/>
  <c r="G51" i="6" s="1"/>
  <c r="F50" i="6"/>
  <c r="G50" i="6" s="1"/>
  <c r="F49" i="6"/>
  <c r="G49" i="6" s="1"/>
  <c r="F48" i="6"/>
  <c r="G48" i="6" s="1"/>
  <c r="E46" i="6"/>
  <c r="J46" i="6" s="1"/>
  <c r="F12" i="3" s="1"/>
  <c r="F44" i="6"/>
  <c r="G44" i="6" s="1"/>
  <c r="F43" i="6"/>
  <c r="G43" i="6" s="1"/>
  <c r="F42" i="6"/>
  <c r="G42" i="6" s="1"/>
  <c r="E39" i="6"/>
  <c r="J39" i="6" s="1"/>
  <c r="F11" i="3" s="1"/>
  <c r="F37" i="6"/>
  <c r="G37" i="6" s="1"/>
  <c r="F36" i="6"/>
  <c r="G36" i="6" s="1"/>
  <c r="F35" i="6"/>
  <c r="G35" i="6" s="1"/>
  <c r="F34" i="6"/>
  <c r="G34" i="6" s="1"/>
  <c r="E32" i="6"/>
  <c r="F29" i="3" s="1"/>
  <c r="F29" i="6"/>
  <c r="G29" i="6" s="1"/>
  <c r="F28" i="6"/>
  <c r="G28" i="6" s="1"/>
  <c r="F27" i="6"/>
  <c r="G27" i="6" s="1"/>
  <c r="F26" i="6"/>
  <c r="G26" i="6" s="1"/>
  <c r="E24" i="6"/>
  <c r="J24" i="6" s="1"/>
  <c r="F9" i="3" s="1"/>
  <c r="F22" i="6"/>
  <c r="G22" i="6" s="1"/>
  <c r="F21" i="6"/>
  <c r="G21" i="6" s="1"/>
  <c r="F20" i="6"/>
  <c r="G20" i="6" s="1"/>
  <c r="F38" i="3" l="1"/>
  <c r="F37" i="3"/>
  <c r="F36" i="3"/>
  <c r="G64" i="6"/>
  <c r="F33" i="3"/>
  <c r="F32" i="3"/>
  <c r="H62" i="6"/>
  <c r="I62" i="6" s="1"/>
  <c r="F31" i="3"/>
  <c r="F30" i="3"/>
  <c r="F62" i="3"/>
  <c r="H32" i="6"/>
  <c r="I32" i="6" s="1"/>
  <c r="F28" i="3"/>
  <c r="H77" i="6"/>
  <c r="I77" i="6" s="1"/>
  <c r="H70" i="6"/>
  <c r="I70" i="6" s="1"/>
  <c r="E110" i="6"/>
  <c r="E108" i="6" s="1"/>
  <c r="J32" i="6"/>
  <c r="F10" i="3" s="1"/>
  <c r="H39" i="6"/>
  <c r="I39" i="6" s="1"/>
  <c r="H46" i="6"/>
  <c r="I46" i="6" s="1"/>
  <c r="H54" i="6"/>
  <c r="I54" i="6" s="1"/>
  <c r="J62" i="6"/>
  <c r="F14" i="3" s="1"/>
  <c r="J70" i="6"/>
  <c r="F15" i="3" s="1"/>
  <c r="J77" i="6"/>
  <c r="F16" i="3" s="1"/>
  <c r="H84" i="6"/>
  <c r="I84" i="6" s="1"/>
  <c r="H91" i="6"/>
  <c r="I91" i="6" s="1"/>
  <c r="H99" i="6"/>
  <c r="I99" i="6" s="1"/>
  <c r="H106" i="6"/>
  <c r="I106" i="6" s="1"/>
  <c r="J106" i="6"/>
  <c r="F20" i="3" s="1"/>
  <c r="E92" i="3"/>
  <c r="E91" i="3"/>
  <c r="F41" i="3" l="1"/>
  <c r="E119" i="3"/>
  <c r="E118" i="3"/>
  <c r="E117" i="3"/>
  <c r="E116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55" i="3"/>
  <c r="E54" i="3"/>
  <c r="E53" i="3"/>
  <c r="E52" i="3"/>
  <c r="E51" i="3"/>
  <c r="E50" i="3"/>
  <c r="E49" i="3"/>
  <c r="E109" i="2"/>
  <c r="E107" i="2"/>
  <c r="F101" i="2"/>
  <c r="G101" i="2" s="1"/>
  <c r="F93" i="2"/>
  <c r="G93" i="2" s="1"/>
  <c r="F86" i="2"/>
  <c r="G86" i="2" s="1"/>
  <c r="F71" i="2"/>
  <c r="G71" i="2" s="1"/>
  <c r="F78" i="2"/>
  <c r="G78" i="2" s="1"/>
  <c r="F67" i="2"/>
  <c r="G67" i="2" s="1"/>
  <c r="F66" i="2"/>
  <c r="G66" i="2" s="1"/>
  <c r="F65" i="2"/>
  <c r="G65" i="2" s="1"/>
  <c r="F64" i="2"/>
  <c r="G64" i="2" s="1"/>
  <c r="F60" i="2"/>
  <c r="G60" i="2" s="1"/>
  <c r="F58" i="2"/>
  <c r="G58" i="2" s="1"/>
  <c r="F57" i="2"/>
  <c r="G57" i="2" s="1"/>
  <c r="F56" i="2"/>
  <c r="G56" i="2" s="1"/>
  <c r="F55" i="2"/>
  <c r="G55" i="2" s="1"/>
  <c r="E62" i="2"/>
  <c r="E33" i="3" s="1"/>
  <c r="F51" i="2"/>
  <c r="G51" i="2" s="1"/>
  <c r="F50" i="2"/>
  <c r="G50" i="2" s="1"/>
  <c r="F49" i="2"/>
  <c r="G49" i="2" s="1"/>
  <c r="F48" i="2"/>
  <c r="G48" i="2" s="1"/>
  <c r="F44" i="2"/>
  <c r="G44" i="2" s="1"/>
  <c r="F43" i="2"/>
  <c r="G43" i="2" s="1"/>
  <c r="F42" i="2"/>
  <c r="G42" i="2" s="1"/>
  <c r="F41" i="2"/>
  <c r="G41" i="2" s="1"/>
  <c r="F37" i="2"/>
  <c r="G37" i="2" s="1"/>
  <c r="F36" i="2"/>
  <c r="G36" i="2" s="1"/>
  <c r="F35" i="2"/>
  <c r="G35" i="2" s="1"/>
  <c r="F34" i="2"/>
  <c r="G34" i="2" s="1"/>
  <c r="F33" i="2"/>
  <c r="G33" i="2" s="1"/>
  <c r="D121" i="3" l="1"/>
  <c r="E121" i="3"/>
  <c r="F26" i="2"/>
  <c r="G26" i="2" s="1"/>
  <c r="F29" i="2"/>
  <c r="G29" i="2" s="1"/>
  <c r="F28" i="2"/>
  <c r="G28" i="2" s="1"/>
  <c r="F27" i="2"/>
  <c r="G27" i="2" s="1"/>
  <c r="F22" i="2"/>
  <c r="G22" i="2" s="1"/>
  <c r="F21" i="2"/>
  <c r="G21" i="2" s="1"/>
  <c r="F20" i="2"/>
  <c r="G20" i="2" s="1"/>
  <c r="E53" i="2"/>
  <c r="E32" i="3" s="1"/>
  <c r="E46" i="2"/>
  <c r="E31" i="3" s="1"/>
  <c r="E39" i="2"/>
  <c r="E30" i="3" s="1"/>
  <c r="E31" i="2"/>
  <c r="E29" i="3" s="1"/>
  <c r="J62" i="2"/>
  <c r="E14" i="3" s="1"/>
  <c r="E69" i="2"/>
  <c r="E34" i="3" s="1"/>
  <c r="J24" i="2" l="1"/>
  <c r="E9" i="3" s="1"/>
  <c r="E28" i="3"/>
  <c r="J53" i="2"/>
  <c r="E13" i="3" s="1"/>
  <c r="H53" i="2"/>
  <c r="I53" i="2" s="1"/>
  <c r="J46" i="2"/>
  <c r="E12" i="3" s="1"/>
  <c r="H46" i="2"/>
  <c r="I46" i="2" s="1"/>
  <c r="J69" i="2"/>
  <c r="E15" i="3" s="1"/>
  <c r="H69" i="2"/>
  <c r="I69" i="2" s="1"/>
  <c r="J39" i="2"/>
  <c r="E11" i="3" s="1"/>
  <c r="H39" i="2"/>
  <c r="I39" i="2" s="1"/>
  <c r="H62" i="2"/>
  <c r="I62" i="2" s="1"/>
  <c r="J31" i="2"/>
  <c r="E10" i="3" s="1"/>
  <c r="H31" i="2"/>
  <c r="I31" i="2" s="1"/>
  <c r="E60" i="3"/>
  <c r="E59" i="3"/>
  <c r="E58" i="3"/>
  <c r="E57" i="3"/>
  <c r="E56" i="3"/>
  <c r="F104" i="2"/>
  <c r="G104" i="2" s="1"/>
  <c r="F103" i="2"/>
  <c r="G103" i="2" s="1"/>
  <c r="F102" i="2"/>
  <c r="G102" i="2" s="1"/>
  <c r="E106" i="2"/>
  <c r="F96" i="2"/>
  <c r="G96" i="2" s="1"/>
  <c r="F95" i="2"/>
  <c r="G95" i="2" s="1"/>
  <c r="F94" i="2"/>
  <c r="G94" i="2" s="1"/>
  <c r="E99" i="2"/>
  <c r="J99" i="2" l="1"/>
  <c r="E19" i="3" s="1"/>
  <c r="H24" i="6"/>
  <c r="I24" i="6" s="1"/>
  <c r="E62" i="3"/>
  <c r="J106" i="2"/>
  <c r="E20" i="3" s="1"/>
  <c r="E38" i="3"/>
  <c r="E39" i="3"/>
  <c r="H106" i="2"/>
  <c r="I106" i="2" s="1"/>
  <c r="F89" i="2" l="1"/>
  <c r="G89" i="2" s="1"/>
  <c r="F88" i="2"/>
  <c r="G88" i="2" s="1"/>
  <c r="F87" i="2"/>
  <c r="G87" i="2" s="1"/>
  <c r="F82" i="2"/>
  <c r="G82" i="2" s="1"/>
  <c r="F81" i="2"/>
  <c r="G81" i="2" s="1"/>
  <c r="F80" i="2"/>
  <c r="G80" i="2" s="1"/>
  <c r="F79" i="2"/>
  <c r="G79" i="2" s="1"/>
  <c r="F74" i="2"/>
  <c r="G74" i="2" s="1"/>
  <c r="F73" i="2"/>
  <c r="G73" i="2" s="1"/>
  <c r="F72" i="2"/>
  <c r="G72" i="2" s="1"/>
  <c r="E91" i="2" l="1"/>
  <c r="E84" i="2"/>
  <c r="E76" i="2"/>
  <c r="H76" i="2" s="1"/>
  <c r="I76" i="2" s="1"/>
  <c r="E110" i="2" l="1"/>
  <c r="E108" i="2" s="1"/>
  <c r="J76" i="2"/>
  <c r="E16" i="3" s="1"/>
  <c r="E35" i="3"/>
  <c r="J84" i="2"/>
  <c r="E17" i="3" s="1"/>
  <c r="E36" i="3"/>
  <c r="H84" i="2"/>
  <c r="I84" i="2" s="1"/>
  <c r="J91" i="2"/>
  <c r="E18" i="3" s="1"/>
  <c r="E37" i="3"/>
  <c r="H99" i="2"/>
  <c r="I99" i="2" s="1"/>
  <c r="H91" i="2"/>
  <c r="I91" i="2" s="1"/>
  <c r="E41" i="3" l="1"/>
</calcChain>
</file>

<file path=xl/sharedStrings.xml><?xml version="1.0" encoding="utf-8"?>
<sst xmlns="http://schemas.openxmlformats.org/spreadsheetml/2006/main" count="363" uniqueCount="150">
  <si>
    <t>March</t>
  </si>
  <si>
    <t>February</t>
  </si>
  <si>
    <t>April</t>
  </si>
  <si>
    <t>May</t>
  </si>
  <si>
    <t>June</t>
  </si>
  <si>
    <t>July</t>
  </si>
  <si>
    <t xml:space="preserve">Weekly </t>
  </si>
  <si>
    <t>Offertory</t>
  </si>
  <si>
    <t>Total</t>
  </si>
  <si>
    <t>Online</t>
  </si>
  <si>
    <t>Month to Month</t>
  </si>
  <si>
    <t>$</t>
  </si>
  <si>
    <t>%</t>
  </si>
  <si>
    <t>Week to Week</t>
  </si>
  <si>
    <t>Average</t>
  </si>
  <si>
    <t>Sunday</t>
  </si>
  <si>
    <t xml:space="preserve"> </t>
  </si>
  <si>
    <t>Increase/(decrease) in Offertory</t>
  </si>
  <si>
    <t xml:space="preserve">Sunday </t>
  </si>
  <si>
    <t xml:space="preserve">March </t>
  </si>
  <si>
    <t xml:space="preserve">Total </t>
  </si>
  <si>
    <t>Month</t>
  </si>
  <si>
    <t>Sundays</t>
  </si>
  <si>
    <t>Parish Number and Name</t>
  </si>
  <si>
    <t>January</t>
  </si>
  <si>
    <t>December</t>
  </si>
  <si>
    <t>November</t>
  </si>
  <si>
    <t>October</t>
  </si>
  <si>
    <t>September</t>
  </si>
  <si>
    <t>August</t>
  </si>
  <si>
    <t>FY 2020</t>
  </si>
  <si>
    <t>Instructions:</t>
  </si>
  <si>
    <t xml:space="preserve">July </t>
  </si>
  <si>
    <t>If online offertory is part of weekly offertory, there is no need to break out separately, unless at your choice</t>
  </si>
  <si>
    <t>Do Not Edit:  data is pulled from the Data Entry Tab and creates the Graphs in the Graphs Tab</t>
  </si>
  <si>
    <t>The graphs are created using data from the Do Not Edit Tab (which summarizes data from the Data Entry Tab)</t>
  </si>
  <si>
    <t>J 7</t>
  </si>
  <si>
    <t>J 14</t>
  </si>
  <si>
    <t>J 21</t>
  </si>
  <si>
    <t>J 28</t>
  </si>
  <si>
    <t>A 4</t>
  </si>
  <si>
    <t>A 11</t>
  </si>
  <si>
    <t>A 18</t>
  </si>
  <si>
    <t>A 25</t>
  </si>
  <si>
    <t>S 1</t>
  </si>
  <si>
    <t>S 8</t>
  </si>
  <si>
    <t>S 15</t>
  </si>
  <si>
    <t>S 22</t>
  </si>
  <si>
    <t>S 29</t>
  </si>
  <si>
    <t xml:space="preserve">O 6 </t>
  </si>
  <si>
    <t>O 13</t>
  </si>
  <si>
    <t>O 20</t>
  </si>
  <si>
    <t>O 27</t>
  </si>
  <si>
    <t>N 3</t>
  </si>
  <si>
    <t>N 10</t>
  </si>
  <si>
    <t>N 24</t>
  </si>
  <si>
    <t>D 1</t>
  </si>
  <si>
    <t>D 8</t>
  </si>
  <si>
    <t>D 15</t>
  </si>
  <si>
    <t>D 22</t>
  </si>
  <si>
    <t>D 29</t>
  </si>
  <si>
    <t>24/25</t>
  </si>
  <si>
    <t>D 24/25</t>
  </si>
  <si>
    <t>N 17</t>
  </si>
  <si>
    <t>J 5</t>
  </si>
  <si>
    <t>J 12</t>
  </si>
  <si>
    <t>J 19</t>
  </si>
  <si>
    <t>J 26</t>
  </si>
  <si>
    <t>F 2</t>
  </si>
  <si>
    <t>F 9</t>
  </si>
  <si>
    <t>F 16</t>
  </si>
  <si>
    <t>F 23</t>
  </si>
  <si>
    <t>M 1</t>
  </si>
  <si>
    <t>M 8</t>
  </si>
  <si>
    <t>M 15</t>
  </si>
  <si>
    <t>M 22</t>
  </si>
  <si>
    <t>M 29</t>
  </si>
  <si>
    <t>A 5</t>
  </si>
  <si>
    <t>A 19</t>
  </si>
  <si>
    <t>A 26</t>
  </si>
  <si>
    <t>M 3</t>
  </si>
  <si>
    <t>M 10</t>
  </si>
  <si>
    <t>M 17</t>
  </si>
  <si>
    <t>M 24</t>
  </si>
  <si>
    <t>12 E</t>
  </si>
  <si>
    <t>A 12 E</t>
  </si>
  <si>
    <r>
      <t xml:space="preserve">To edit: click on </t>
    </r>
    <r>
      <rPr>
        <i/>
        <sz val="11"/>
        <color rgb="FF0070C0"/>
        <rFont val="Calibri"/>
        <family val="2"/>
        <scheme val="minor"/>
      </rPr>
      <t>Parish Number and Name, delete generic text</t>
    </r>
    <r>
      <rPr>
        <sz val="11"/>
        <color rgb="FF0070C0"/>
        <rFont val="Calibri"/>
        <family val="2"/>
        <scheme val="minor"/>
      </rPr>
      <t xml:space="preserve"> and type in number and name of parish</t>
    </r>
  </si>
  <si>
    <t>If online offertory is only received once per month, include in the 'Online' row of the month in Column E</t>
  </si>
  <si>
    <t>The data entered in this tab populates Do Not Edit tab and, in turn, the graphs in the Graph tab</t>
  </si>
  <si>
    <t xml:space="preserve">Enter data at least from February 2020 and then forward in time; at your choice, populate data prior to February </t>
  </si>
  <si>
    <t>Do not edit the labels and formulas that are greyed out</t>
  </si>
  <si>
    <t>Please save the Excel file with the name "Parish number and name weekly offertory from date through date"</t>
  </si>
  <si>
    <t>Enter parish number and name in row 12</t>
  </si>
  <si>
    <t>Number</t>
  </si>
  <si>
    <t>of online</t>
  </si>
  <si>
    <t>givers</t>
  </si>
  <si>
    <t>4 E</t>
  </si>
  <si>
    <t>FY 2021</t>
  </si>
  <si>
    <t>YTD change in # of online givers</t>
  </si>
  <si>
    <t>Giving $</t>
  </si>
  <si>
    <t>Giving # Givers</t>
  </si>
  <si>
    <t xml:space="preserve">  Total</t>
  </si>
  <si>
    <t>FY 2021 Weekly Offertory Income</t>
  </si>
  <si>
    <t>FY 2020 Weekly Offertory Income</t>
  </si>
  <si>
    <t>A 2</t>
  </si>
  <si>
    <t>A 9</t>
  </si>
  <si>
    <t>A 16</t>
  </si>
  <si>
    <t>A 23</t>
  </si>
  <si>
    <t>A 30</t>
  </si>
  <si>
    <t>S 6</t>
  </si>
  <si>
    <t>S 13</t>
  </si>
  <si>
    <t>S 20</t>
  </si>
  <si>
    <t>S 27</t>
  </si>
  <si>
    <t>O 4</t>
  </si>
  <si>
    <t>O 11</t>
  </si>
  <si>
    <t>O 18</t>
  </si>
  <si>
    <t>O 25</t>
  </si>
  <si>
    <t>N 1</t>
  </si>
  <si>
    <t>N 8</t>
  </si>
  <si>
    <t>N 15</t>
  </si>
  <si>
    <t>N 22</t>
  </si>
  <si>
    <t>N 29</t>
  </si>
  <si>
    <t>D 6</t>
  </si>
  <si>
    <t>D 13</t>
  </si>
  <si>
    <t>D 20</t>
  </si>
  <si>
    <t>J 3</t>
  </si>
  <si>
    <t>J 10</t>
  </si>
  <si>
    <t>J 17</t>
  </si>
  <si>
    <t>J 24</t>
  </si>
  <si>
    <t>J 31</t>
  </si>
  <si>
    <t>F 7</t>
  </si>
  <si>
    <t>F 14</t>
  </si>
  <si>
    <t>F 21</t>
  </si>
  <si>
    <t>F 28</t>
  </si>
  <si>
    <t>M 7</t>
  </si>
  <si>
    <t>M 14</t>
  </si>
  <si>
    <t>M 21</t>
  </si>
  <si>
    <t>M 28</t>
  </si>
  <si>
    <t>A 4 E</t>
  </si>
  <si>
    <t>M 2</t>
  </si>
  <si>
    <t>M 9</t>
  </si>
  <si>
    <t>M 16</t>
  </si>
  <si>
    <t>M 23</t>
  </si>
  <si>
    <t>M 30</t>
  </si>
  <si>
    <t>J 6</t>
  </si>
  <si>
    <t>J 13</t>
  </si>
  <si>
    <t>J 20</t>
  </si>
  <si>
    <t>J 27</t>
  </si>
  <si>
    <t>Enter weekly offertory dollar amount in Column E.  Enter number of online givers in Column K.</t>
  </si>
  <si>
    <t>M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</si>
</sst>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/>
    <xf numFmtId="164" fontId="0" fillId="0" borderId="1" xfId="1" applyNumberFormat="1" applyFont="1" applyBorder="1"/>
    <xf numFmtId="164" fontId="0" fillId="0" borderId="0" xfId="1" applyNumberFormat="1" applyFont="1"/>
    <xf numFmtId="165" fontId="0" fillId="0" borderId="0" xfId="2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9" fontId="0" fillId="0" borderId="0" xfId="3" applyFont="1"/>
    <xf numFmtId="164" fontId="0" fillId="0" borderId="5" xfId="1" applyNumberFormat="1" applyFont="1" applyBorder="1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2" applyNumberFormat="1" applyFont="1" applyFill="1"/>
    <xf numFmtId="0" fontId="3" fillId="0" borderId="0" xfId="0" applyFont="1"/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5" fontId="0" fillId="0" borderId="1" xfId="2" applyNumberFormat="1" applyFont="1" applyBorder="1"/>
    <xf numFmtId="0" fontId="0" fillId="0" borderId="1" xfId="0" applyBorder="1"/>
    <xf numFmtId="165" fontId="0" fillId="0" borderId="5" xfId="2" applyNumberFormat="1" applyFont="1" applyBorder="1"/>
    <xf numFmtId="0" fontId="2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/>
    <xf numFmtId="165" fontId="0" fillId="3" borderId="6" xfId="2" applyNumberFormat="1" applyFont="1" applyFill="1" applyBorder="1"/>
    <xf numFmtId="0" fontId="4" fillId="3" borderId="1" xfId="0" applyFont="1" applyFill="1" applyBorder="1" applyAlignment="1">
      <alignment horizontal="center"/>
    </xf>
    <xf numFmtId="165" fontId="0" fillId="3" borderId="0" xfId="2" applyNumberFormat="1" applyFont="1" applyFill="1"/>
    <xf numFmtId="9" fontId="0" fillId="3" borderId="0" xfId="3" applyFont="1" applyFill="1"/>
    <xf numFmtId="0" fontId="0" fillId="3" borderId="0" xfId="0" applyFill="1"/>
    <xf numFmtId="164" fontId="0" fillId="3" borderId="0" xfId="1" applyNumberFormat="1" applyFont="1" applyFill="1"/>
    <xf numFmtId="165" fontId="0" fillId="3" borderId="7" xfId="2" applyNumberFormat="1" applyFont="1" applyFill="1" applyBorder="1"/>
    <xf numFmtId="9" fontId="0" fillId="3" borderId="7" xfId="3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0" fillId="3" borderId="9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5" fontId="0" fillId="3" borderId="7" xfId="0" applyNumberFormat="1" applyFill="1" applyBorder="1"/>
    <xf numFmtId="165" fontId="0" fillId="3" borderId="0" xfId="2" applyNumberFormat="1" applyFont="1" applyFill="1" applyBorder="1"/>
    <xf numFmtId="164" fontId="0" fillId="3" borderId="0" xfId="1" applyNumberFormat="1" applyFont="1" applyFill="1" applyBorder="1"/>
    <xf numFmtId="9" fontId="0" fillId="3" borderId="0" xfId="3" applyFont="1" applyFill="1" applyBorder="1"/>
    <xf numFmtId="0" fontId="4" fillId="3" borderId="5" xfId="0" applyFont="1" applyFill="1" applyBorder="1" applyAlignment="1">
      <alignment horizontal="center"/>
    </xf>
    <xf numFmtId="165" fontId="0" fillId="3" borderId="3" xfId="2" applyNumberFormat="1" applyFont="1" applyFill="1" applyBorder="1"/>
    <xf numFmtId="164" fontId="0" fillId="3" borderId="1" xfId="1" applyNumberFormat="1" applyFont="1" applyFill="1" applyBorder="1"/>
    <xf numFmtId="165" fontId="0" fillId="3" borderId="1" xfId="2" applyNumberFormat="1" applyFont="1" applyFill="1" applyBorder="1"/>
    <xf numFmtId="9" fontId="0" fillId="3" borderId="1" xfId="3" applyFont="1" applyFill="1" applyBorder="1"/>
    <xf numFmtId="0" fontId="7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5" fontId="0" fillId="2" borderId="0" xfId="0" applyNumberFormat="1" applyFill="1"/>
    <xf numFmtId="0" fontId="0" fillId="3" borderId="1" xfId="0" quotePrefix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2" applyNumberFormat="1" applyFont="1" applyBorder="1"/>
    <xf numFmtId="164" fontId="0" fillId="0" borderId="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3" borderId="7" xfId="3" applyNumberFormat="1" applyFont="1" applyFill="1" applyBorder="1"/>
    <xf numFmtId="9" fontId="0" fillId="0" borderId="10" xfId="3" applyFont="1" applyBorder="1"/>
    <xf numFmtId="43" fontId="0" fillId="2" borderId="0" xfId="1" applyFont="1" applyFill="1"/>
    <xf numFmtId="43" fontId="0" fillId="0" borderId="0" xfId="1" applyFont="1"/>
    <xf numFmtId="9" fontId="0" fillId="0" borderId="12" xfId="3" applyFont="1" applyBorder="1"/>
    <xf numFmtId="0" fontId="2" fillId="2" borderId="1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2" borderId="1" xfId="0" applyFont="1" applyFill="1" applyBorder="1" applyAlignment="1">
      <alignment horizontal="center"/>
    </xf>
    <xf numFmtId="164" fontId="0" fillId="2" borderId="0" xfId="1" applyNumberFormat="1" applyFont="1" applyFill="1"/>
    <xf numFmtId="165" fontId="0" fillId="3" borderId="1" xfId="0" applyNumberFormat="1" applyFill="1" applyBorder="1"/>
    <xf numFmtId="165" fontId="2" fillId="0" borderId="0" xfId="2" applyNumberFormat="1" applyFont="1" applyAlignment="1">
      <alignment horizontal="right"/>
    </xf>
    <xf numFmtId="0" fontId="0" fillId="2" borderId="0" xfId="0" applyNumberFormat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Parish Number and Name</a:t>
            </a:r>
          </a:p>
          <a:p>
            <a:pPr>
              <a:defRPr/>
            </a:pPr>
            <a:r>
              <a:rPr lang="en-US"/>
              <a:t>Average</a:t>
            </a:r>
            <a:r>
              <a:rPr lang="en-US" baseline="0"/>
              <a:t> Sunday Offertory</a:t>
            </a:r>
          </a:p>
          <a:p>
            <a:pPr>
              <a:defRPr/>
            </a:pPr>
            <a:r>
              <a:rPr lang="en-US" baseline="0"/>
              <a:t>Fiscal 2020 and 2021, by month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 Not Edit'!$E$8</c:f>
              <c:strCache>
                <c:ptCount val="1"/>
                <c:pt idx="0">
                  <c:v>FY 2020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ysClr val="window" lastClr="FFFFFF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'Do Not Edit'!$D$9:$D$20</c:f>
              <c:strCache>
                <c:ptCount val="12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'Do Not Edit'!$E$9:$E$20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1-4D05-A057-9C80CB710EE4}"/>
            </c:ext>
          </c:extLst>
        </c:ser>
        <c:ser>
          <c:idx val="1"/>
          <c:order val="1"/>
          <c:tx>
            <c:strRef>
              <c:f>'Do Not Edit'!$F$8</c:f>
              <c:strCache>
                <c:ptCount val="1"/>
                <c:pt idx="0">
                  <c:v>FY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'Do Not Edit'!$D$9:$D$20</c:f>
              <c:strCache>
                <c:ptCount val="12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'Do Not Edit'!$F$9:$F$20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D-4287-9B87-070B20BA7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8421008"/>
        <c:axId val="218423088"/>
      </c:barChart>
      <c:catAx>
        <c:axId val="21842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423088"/>
        <c:crosses val="autoZero"/>
        <c:auto val="1"/>
        <c:lblAlgn val="ctr"/>
        <c:lblOffset val="100"/>
        <c:noMultiLvlLbl val="0"/>
      </c:catAx>
      <c:valAx>
        <c:axId val="21842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42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Parish Number and Name</a:t>
            </a:r>
          </a:p>
          <a:p>
            <a:pPr>
              <a:defRPr/>
            </a:pPr>
            <a:r>
              <a:rPr lang="en-US"/>
              <a:t>Total</a:t>
            </a:r>
            <a:r>
              <a:rPr lang="en-US" baseline="0"/>
              <a:t> Sunday Offertory</a:t>
            </a:r>
          </a:p>
          <a:p>
            <a:pPr>
              <a:defRPr/>
            </a:pPr>
            <a:r>
              <a:rPr lang="en-US" baseline="0"/>
              <a:t>Fiscal 2020 and 2021, by month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 Not Edit'!$E$27</c:f>
              <c:strCache>
                <c:ptCount val="1"/>
                <c:pt idx="0">
                  <c:v>FY 2020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ysClr val="window" lastClr="FFFFFF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'Do Not Edit'!$D$28:$D$39</c:f>
              <c:strCache>
                <c:ptCount val="12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'Do Not Edit'!$E$28:$E$39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8-4B17-9C24-3AE295777AB8}"/>
            </c:ext>
          </c:extLst>
        </c:ser>
        <c:ser>
          <c:idx val="1"/>
          <c:order val="1"/>
          <c:tx>
            <c:strRef>
              <c:f>'Do Not Edit'!$F$27</c:f>
              <c:strCache>
                <c:ptCount val="1"/>
                <c:pt idx="0">
                  <c:v>FY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'Do Not Edit'!$D$28:$D$39</c:f>
              <c:strCache>
                <c:ptCount val="12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'Do Not Edit'!$F$28:$F$39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4-4FB8-969E-79A0A3409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8410192"/>
        <c:axId val="218415600"/>
      </c:barChart>
      <c:catAx>
        <c:axId val="21841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415600"/>
        <c:crosses val="autoZero"/>
        <c:auto val="1"/>
        <c:lblAlgn val="ctr"/>
        <c:lblOffset val="100"/>
        <c:noMultiLvlLbl val="0"/>
      </c:catAx>
      <c:valAx>
        <c:axId val="21841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41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Parish Number and Name</a:t>
            </a:r>
          </a:p>
          <a:p>
            <a:pPr>
              <a:defRPr/>
            </a:pPr>
            <a:r>
              <a:rPr lang="en-US"/>
              <a:t>Online</a:t>
            </a:r>
            <a:r>
              <a:rPr lang="en-US" baseline="0"/>
              <a:t> Giving</a:t>
            </a:r>
          </a:p>
          <a:p>
            <a:pPr>
              <a:defRPr/>
            </a:pPr>
            <a:r>
              <a:rPr lang="en-US" baseline="0"/>
              <a:t>FY 2020 and 2021, by month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 Not Edit'!$E$48</c:f>
              <c:strCache>
                <c:ptCount val="1"/>
                <c:pt idx="0">
                  <c:v>FY 2020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ysClr val="window" lastClr="FFFFFF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'Do Not Edit'!$D$49:$D$60</c:f>
              <c:strCache>
                <c:ptCount val="12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'Do Not Edit'!$E$49:$E$60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6-46C5-A4E5-7DA244ABBFB0}"/>
            </c:ext>
          </c:extLst>
        </c:ser>
        <c:ser>
          <c:idx val="1"/>
          <c:order val="1"/>
          <c:tx>
            <c:strRef>
              <c:f>'Do Not Edit'!$F$48</c:f>
              <c:strCache>
                <c:ptCount val="1"/>
                <c:pt idx="0">
                  <c:v>FY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'Do Not Edit'!$D$49:$D$60</c:f>
              <c:strCache>
                <c:ptCount val="12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'Do Not Edit'!$F$49:$F$60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4-48DE-9E6A-38E934672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8417264"/>
        <c:axId val="218412688"/>
      </c:barChart>
      <c:catAx>
        <c:axId val="21841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412688"/>
        <c:crosses val="autoZero"/>
        <c:auto val="1"/>
        <c:lblAlgn val="ctr"/>
        <c:lblOffset val="100"/>
        <c:noMultiLvlLbl val="0"/>
      </c:catAx>
      <c:valAx>
        <c:axId val="21841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41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 i="1" baseline="0"/>
              <a:t>Parish Number and Name</a:t>
            </a:r>
          </a:p>
          <a:p>
            <a:pPr>
              <a:defRPr/>
            </a:pPr>
            <a:r>
              <a:rPr lang="en-US" baseline="0"/>
              <a:t>FY 2020 Weekly Offertory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dkDnDiag">
              <a:fgClr>
                <a:srgbClr val="0070C0"/>
              </a:fgClr>
              <a:bgClr>
                <a:sysClr val="window" lastClr="FFFFFF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'Do Not Edit'!$D$67:$D$119</c:f>
              <c:strCache>
                <c:ptCount val="53"/>
                <c:pt idx="0">
                  <c:v>J 7</c:v>
                </c:pt>
                <c:pt idx="1">
                  <c:v>J 14</c:v>
                </c:pt>
                <c:pt idx="2">
                  <c:v>J 21</c:v>
                </c:pt>
                <c:pt idx="3">
                  <c:v>J 28</c:v>
                </c:pt>
                <c:pt idx="4">
                  <c:v>A 4</c:v>
                </c:pt>
                <c:pt idx="5">
                  <c:v>A 11</c:v>
                </c:pt>
                <c:pt idx="6">
                  <c:v>A 18</c:v>
                </c:pt>
                <c:pt idx="7">
                  <c:v>A 25</c:v>
                </c:pt>
                <c:pt idx="8">
                  <c:v>S 1</c:v>
                </c:pt>
                <c:pt idx="9">
                  <c:v>S 8</c:v>
                </c:pt>
                <c:pt idx="10">
                  <c:v>S 15</c:v>
                </c:pt>
                <c:pt idx="11">
                  <c:v>S 22</c:v>
                </c:pt>
                <c:pt idx="12">
                  <c:v>S 29</c:v>
                </c:pt>
                <c:pt idx="13">
                  <c:v>O 6 </c:v>
                </c:pt>
                <c:pt idx="14">
                  <c:v>O 13</c:v>
                </c:pt>
                <c:pt idx="15">
                  <c:v>O 20</c:v>
                </c:pt>
                <c:pt idx="16">
                  <c:v>O 27</c:v>
                </c:pt>
                <c:pt idx="17">
                  <c:v>N 3</c:v>
                </c:pt>
                <c:pt idx="18">
                  <c:v>N 10</c:v>
                </c:pt>
                <c:pt idx="19">
                  <c:v>N 17</c:v>
                </c:pt>
                <c:pt idx="20">
                  <c:v>N 24</c:v>
                </c:pt>
                <c:pt idx="21">
                  <c:v>D 1</c:v>
                </c:pt>
                <c:pt idx="22">
                  <c:v>D 8</c:v>
                </c:pt>
                <c:pt idx="23">
                  <c:v>D 15</c:v>
                </c:pt>
                <c:pt idx="24">
                  <c:v>D 22</c:v>
                </c:pt>
                <c:pt idx="25">
                  <c:v>D 24/25</c:v>
                </c:pt>
                <c:pt idx="26">
                  <c:v>D 29</c:v>
                </c:pt>
                <c:pt idx="27">
                  <c:v>J 5</c:v>
                </c:pt>
                <c:pt idx="28">
                  <c:v>J 12</c:v>
                </c:pt>
                <c:pt idx="29">
                  <c:v>J 19</c:v>
                </c:pt>
                <c:pt idx="30">
                  <c:v>J 26</c:v>
                </c:pt>
                <c:pt idx="31">
                  <c:v>F 2</c:v>
                </c:pt>
                <c:pt idx="32">
                  <c:v>F 9</c:v>
                </c:pt>
                <c:pt idx="33">
                  <c:v>F 16</c:v>
                </c:pt>
                <c:pt idx="34">
                  <c:v>F 23</c:v>
                </c:pt>
                <c:pt idx="35">
                  <c:v>M 1</c:v>
                </c:pt>
                <c:pt idx="36">
                  <c:v>M 8</c:v>
                </c:pt>
                <c:pt idx="37">
                  <c:v>M 15</c:v>
                </c:pt>
                <c:pt idx="38">
                  <c:v>M 22</c:v>
                </c:pt>
                <c:pt idx="39">
                  <c:v>M 29</c:v>
                </c:pt>
                <c:pt idx="40">
                  <c:v>A 5</c:v>
                </c:pt>
                <c:pt idx="41">
                  <c:v>A 12 E</c:v>
                </c:pt>
                <c:pt idx="42">
                  <c:v>A 19</c:v>
                </c:pt>
                <c:pt idx="43">
                  <c:v>A 26</c:v>
                </c:pt>
                <c:pt idx="44">
                  <c:v>M 3</c:v>
                </c:pt>
                <c:pt idx="45">
                  <c:v>M 10</c:v>
                </c:pt>
                <c:pt idx="46">
                  <c:v>M 17</c:v>
                </c:pt>
                <c:pt idx="47">
                  <c:v>M 24</c:v>
                </c:pt>
                <c:pt idx="48">
                  <c:v>M 31</c:v>
                </c:pt>
                <c:pt idx="49">
                  <c:v>J 7</c:v>
                </c:pt>
                <c:pt idx="50">
                  <c:v>J 14</c:v>
                </c:pt>
                <c:pt idx="51">
                  <c:v>J 21</c:v>
                </c:pt>
                <c:pt idx="52">
                  <c:v>J 28</c:v>
                </c:pt>
              </c:strCache>
            </c:strRef>
          </c:cat>
          <c:val>
            <c:numRef>
              <c:f>'Do Not Edit'!$E$67:$E$119</c:f>
              <c:numCache>
                <c:formatCode>_("$"* #,##0_);_("$"* \(#,##0\);_("$"* "-"??_);_(@_)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5-4A51-B509-30587CFD1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035839"/>
        <c:axId val="427037087"/>
      </c:barChart>
      <c:catAx>
        <c:axId val="42703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2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037087"/>
        <c:crosses val="autoZero"/>
        <c:auto val="1"/>
        <c:lblAlgn val="ctr"/>
        <c:lblOffset val="100"/>
        <c:noMultiLvlLbl val="0"/>
      </c:catAx>
      <c:valAx>
        <c:axId val="42703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035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Parish number and name</a:t>
            </a:r>
          </a:p>
          <a:p>
            <a:pPr>
              <a:defRPr/>
            </a:pPr>
            <a:r>
              <a:rPr lang="en-US"/>
              <a:t>Number</a:t>
            </a:r>
            <a:r>
              <a:rPr lang="en-US" baseline="0"/>
              <a:t> of Online Givers</a:t>
            </a:r>
          </a:p>
          <a:p>
            <a:pPr>
              <a:defRPr/>
            </a:pPr>
            <a:r>
              <a:rPr lang="en-US" baseline="0"/>
              <a:t>FY 2020 and 2021, by month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 Not Edit'!$E$126</c:f>
              <c:strCache>
                <c:ptCount val="1"/>
                <c:pt idx="0">
                  <c:v>FY 2020</c:v>
                </c:pt>
              </c:strCache>
            </c:strRef>
          </c:tx>
          <c:spPr>
            <a:ln w="28575" cap="rnd" cmpd="dbl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'Do Not Edit'!$D$127:$D$138</c:f>
              <c:strCache>
                <c:ptCount val="12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'Do Not Edit'!$E$127:$E$138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0-4237-A961-82E775DFF051}"/>
            </c:ext>
          </c:extLst>
        </c:ser>
        <c:ser>
          <c:idx val="1"/>
          <c:order val="1"/>
          <c:tx>
            <c:strRef>
              <c:f>'Do Not Edit'!$F$126</c:f>
              <c:strCache>
                <c:ptCount val="1"/>
                <c:pt idx="0">
                  <c:v>FY 2021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'Do Not Edit'!$D$127:$D$138</c:f>
              <c:strCache>
                <c:ptCount val="12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'Do Not Edit'!$F$127:$F$138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0-4237-A961-82E775DFF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845119"/>
        <c:axId val="2101839295"/>
      </c:lineChart>
      <c:catAx>
        <c:axId val="210184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839295"/>
        <c:crosses val="autoZero"/>
        <c:auto val="1"/>
        <c:lblAlgn val="ctr"/>
        <c:lblOffset val="100"/>
        <c:noMultiLvlLbl val="0"/>
      </c:catAx>
      <c:valAx>
        <c:axId val="210183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845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Parish Number</a:t>
            </a:r>
            <a:r>
              <a:rPr lang="en-US" i="1" baseline="0"/>
              <a:t> and Name</a:t>
            </a:r>
            <a:endParaRPr lang="en-US" i="1"/>
          </a:p>
          <a:p>
            <a:pPr>
              <a:defRPr/>
            </a:pPr>
            <a:r>
              <a:rPr lang="en-US"/>
              <a:t>FY</a:t>
            </a:r>
            <a:r>
              <a:rPr lang="en-US" baseline="0"/>
              <a:t> 2021 Weekly Offertory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'Do Not Edit'!$G$67:$G$119</c:f>
              <c:strCache>
                <c:ptCount val="53"/>
                <c:pt idx="0">
                  <c:v>J 5</c:v>
                </c:pt>
                <c:pt idx="1">
                  <c:v>J 12</c:v>
                </c:pt>
                <c:pt idx="2">
                  <c:v>J 19</c:v>
                </c:pt>
                <c:pt idx="3">
                  <c:v>J 26</c:v>
                </c:pt>
                <c:pt idx="4">
                  <c:v>A 2</c:v>
                </c:pt>
                <c:pt idx="5">
                  <c:v>A 9</c:v>
                </c:pt>
                <c:pt idx="6">
                  <c:v>A 16</c:v>
                </c:pt>
                <c:pt idx="7">
                  <c:v>A 23</c:v>
                </c:pt>
                <c:pt idx="8">
                  <c:v>A 30</c:v>
                </c:pt>
                <c:pt idx="9">
                  <c:v>S 6</c:v>
                </c:pt>
                <c:pt idx="10">
                  <c:v>S 13</c:v>
                </c:pt>
                <c:pt idx="11">
                  <c:v>S 20</c:v>
                </c:pt>
                <c:pt idx="12">
                  <c:v>S 27</c:v>
                </c:pt>
                <c:pt idx="13">
                  <c:v>O 4</c:v>
                </c:pt>
                <c:pt idx="14">
                  <c:v>O 11</c:v>
                </c:pt>
                <c:pt idx="15">
                  <c:v>O 18</c:v>
                </c:pt>
                <c:pt idx="16">
                  <c:v>O 25</c:v>
                </c:pt>
                <c:pt idx="17">
                  <c:v>N 1</c:v>
                </c:pt>
                <c:pt idx="18">
                  <c:v>N 8</c:v>
                </c:pt>
                <c:pt idx="19">
                  <c:v>N 15</c:v>
                </c:pt>
                <c:pt idx="20">
                  <c:v>N 22</c:v>
                </c:pt>
                <c:pt idx="21">
                  <c:v>N 29</c:v>
                </c:pt>
                <c:pt idx="22">
                  <c:v>D 6</c:v>
                </c:pt>
                <c:pt idx="23">
                  <c:v>D 13</c:v>
                </c:pt>
                <c:pt idx="24">
                  <c:v>D 20</c:v>
                </c:pt>
                <c:pt idx="25">
                  <c:v>D 24/25</c:v>
                </c:pt>
                <c:pt idx="26">
                  <c:v>D 29</c:v>
                </c:pt>
                <c:pt idx="27">
                  <c:v>J 3</c:v>
                </c:pt>
                <c:pt idx="28">
                  <c:v>J 10</c:v>
                </c:pt>
                <c:pt idx="29">
                  <c:v>J 17</c:v>
                </c:pt>
                <c:pt idx="30">
                  <c:v>J 24</c:v>
                </c:pt>
                <c:pt idx="31">
                  <c:v>J 31</c:v>
                </c:pt>
                <c:pt idx="32">
                  <c:v>F 7</c:v>
                </c:pt>
                <c:pt idx="33">
                  <c:v>F 14</c:v>
                </c:pt>
                <c:pt idx="34">
                  <c:v>F 21</c:v>
                </c:pt>
                <c:pt idx="35">
                  <c:v>F 28</c:v>
                </c:pt>
                <c:pt idx="36">
                  <c:v>M 7</c:v>
                </c:pt>
                <c:pt idx="37">
                  <c:v>M 14</c:v>
                </c:pt>
                <c:pt idx="38">
                  <c:v>M 21</c:v>
                </c:pt>
                <c:pt idx="39">
                  <c:v>M 28</c:v>
                </c:pt>
                <c:pt idx="40">
                  <c:v>A 4 E</c:v>
                </c:pt>
                <c:pt idx="41">
                  <c:v>A 11</c:v>
                </c:pt>
                <c:pt idx="42">
                  <c:v>A 18</c:v>
                </c:pt>
                <c:pt idx="43">
                  <c:v>A 25</c:v>
                </c:pt>
                <c:pt idx="44">
                  <c:v>M 2</c:v>
                </c:pt>
                <c:pt idx="45">
                  <c:v>M 9</c:v>
                </c:pt>
                <c:pt idx="46">
                  <c:v>M 16</c:v>
                </c:pt>
                <c:pt idx="47">
                  <c:v>M 23</c:v>
                </c:pt>
                <c:pt idx="48">
                  <c:v>M 30</c:v>
                </c:pt>
                <c:pt idx="49">
                  <c:v>J 6</c:v>
                </c:pt>
                <c:pt idx="50">
                  <c:v>J 13</c:v>
                </c:pt>
                <c:pt idx="51">
                  <c:v>J 20</c:v>
                </c:pt>
                <c:pt idx="52">
                  <c:v>J 27</c:v>
                </c:pt>
              </c:strCache>
            </c:strRef>
          </c:cat>
          <c:val>
            <c:numRef>
              <c:f>'Do Not Edit'!$H$67:$H$119</c:f>
              <c:numCache>
                <c:formatCode>_("$"* #,##0_);_("$"* \(#,##0\);_("$"* "-"??_);_(@_)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B-4461-BBAA-61071D2E2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560015"/>
        <c:axId val="422558351"/>
      </c:barChart>
      <c:catAx>
        <c:axId val="422560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0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58351"/>
        <c:crosses val="autoZero"/>
        <c:auto val="1"/>
        <c:lblAlgn val="ctr"/>
        <c:lblOffset val="100"/>
        <c:noMultiLvlLbl val="0"/>
      </c:catAx>
      <c:valAx>
        <c:axId val="42255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60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35</xdr:row>
      <xdr:rowOff>0</xdr:rowOff>
    </xdr:from>
    <xdr:to>
      <xdr:col>10</xdr:col>
      <xdr:colOff>457200</xdr:colOff>
      <xdr:row>49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590550</xdr:colOff>
      <xdr:row>35</xdr:row>
      <xdr:rowOff>19050</xdr:rowOff>
    </xdr:from>
    <xdr:to>
      <xdr:col>18</xdr:col>
      <xdr:colOff>285750</xdr:colOff>
      <xdr:row>49</xdr:row>
      <xdr:rowOff>95250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152400</xdr:colOff>
      <xdr:row>50</xdr:row>
      <xdr:rowOff>180975</xdr:rowOff>
    </xdr:from>
    <xdr:to>
      <xdr:col>10</xdr:col>
      <xdr:colOff>457200</xdr:colOff>
      <xdr:row>65</xdr:row>
      <xdr:rowOff>66675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19</xdr:row>
      <xdr:rowOff>25400</xdr:rowOff>
    </xdr:from>
    <xdr:to>
      <xdr:col>18</xdr:col>
      <xdr:colOff>19050</xdr:colOff>
      <xdr:row>33</xdr:row>
      <xdr:rowOff>101600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18</xdr:col>
      <xdr:colOff>304800</xdr:colOff>
      <xdr:row>65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600074</xdr:colOff>
      <xdr:row>4</xdr:row>
      <xdr:rowOff>88900</xdr:rowOff>
    </xdr:from>
    <xdr:to>
      <xdr:col>18</xdr:col>
      <xdr:colOff>85725</xdr:colOff>
      <xdr:row>18</xdr:row>
      <xdr:rowOff>165100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50"/>
  <sheetViews>
    <sheetView tabSelected="1" workbookViewId="0">
      <selection activeCell="M13" sqref="M13"/>
    </sheetView>
  </sheetViews>
  <sheetFormatPr defaultRowHeight="15" x14ac:dyDescent="0.25"/>
  <cols>
    <col min="3" max="3" width="11.7109375" customWidth="1"/>
    <col min="4" max="4" width="10.140625" customWidth="1"/>
    <col min="5" max="5" width="12.7109375" customWidth="1"/>
    <col min="6" max="6" width="14.5703125" customWidth="1"/>
    <col min="7" max="7" width="12.140625" customWidth="1"/>
    <col min="8" max="8" width="12.85546875" customWidth="1"/>
    <col min="10" max="10" width="11.42578125" customWidth="1"/>
  </cols>
  <sheetData>
    <row r="2" spans="3:14" x14ac:dyDescent="0.25">
      <c r="C2" s="15" t="s">
        <v>31</v>
      </c>
      <c r="D2" s="15"/>
      <c r="E2" s="15"/>
      <c r="F2" s="15"/>
      <c r="G2" s="15"/>
      <c r="H2" s="15"/>
      <c r="I2" s="15"/>
      <c r="J2" s="15"/>
    </row>
    <row r="3" spans="3:14" x14ac:dyDescent="0.25">
      <c r="C3" s="49" t="s">
        <v>91</v>
      </c>
      <c r="D3" s="15"/>
      <c r="E3" s="15"/>
      <c r="F3" s="15"/>
      <c r="G3" s="15"/>
      <c r="H3" s="15"/>
      <c r="I3" s="15"/>
      <c r="J3" s="15"/>
    </row>
    <row r="4" spans="3:14" x14ac:dyDescent="0.25">
      <c r="C4" s="49" t="s">
        <v>92</v>
      </c>
      <c r="D4" s="15"/>
      <c r="E4" s="15"/>
      <c r="F4" s="15"/>
      <c r="G4" s="15"/>
      <c r="H4" s="15"/>
      <c r="I4" s="15"/>
      <c r="J4" s="15"/>
    </row>
    <row r="5" spans="3:14" x14ac:dyDescent="0.25">
      <c r="C5" s="49" t="s">
        <v>148</v>
      </c>
      <c r="D5" s="15"/>
      <c r="E5" s="15"/>
      <c r="F5" s="15"/>
      <c r="G5" s="15"/>
      <c r="H5" s="15"/>
      <c r="I5" s="15"/>
      <c r="J5" s="15"/>
    </row>
    <row r="6" spans="3:14" x14ac:dyDescent="0.25">
      <c r="C6" s="49" t="s">
        <v>87</v>
      </c>
      <c r="D6" s="15"/>
      <c r="E6" s="15"/>
      <c r="F6" s="15"/>
      <c r="G6" s="15"/>
      <c r="H6" s="15"/>
      <c r="I6" s="15"/>
      <c r="J6" s="15"/>
    </row>
    <row r="7" spans="3:14" x14ac:dyDescent="0.25">
      <c r="C7" s="49" t="s">
        <v>33</v>
      </c>
      <c r="D7" s="15"/>
      <c r="E7" s="15"/>
      <c r="F7" s="15"/>
      <c r="G7" s="15"/>
      <c r="H7" s="15"/>
      <c r="I7" s="15"/>
      <c r="J7" s="15"/>
    </row>
    <row r="8" spans="3:14" x14ac:dyDescent="0.25">
      <c r="C8" s="49" t="s">
        <v>90</v>
      </c>
      <c r="D8" s="15"/>
      <c r="E8" s="15"/>
      <c r="F8" s="15"/>
      <c r="G8" s="15"/>
      <c r="H8" s="15"/>
      <c r="I8" s="15"/>
      <c r="J8" s="15"/>
    </row>
    <row r="9" spans="3:14" x14ac:dyDescent="0.25">
      <c r="C9" s="49" t="s">
        <v>88</v>
      </c>
      <c r="D9" s="15"/>
      <c r="E9" s="15"/>
      <c r="F9" s="15"/>
      <c r="G9" s="15"/>
      <c r="H9" s="15"/>
      <c r="I9" s="15"/>
      <c r="J9" s="15"/>
    </row>
    <row r="10" spans="3:14" x14ac:dyDescent="0.25">
      <c r="D10" s="15"/>
      <c r="E10" s="15"/>
      <c r="F10" s="15"/>
      <c r="G10" s="15"/>
      <c r="H10" s="15"/>
      <c r="I10" s="15"/>
      <c r="J10" s="15"/>
    </row>
    <row r="12" spans="3:14" ht="15.75" x14ac:dyDescent="0.25">
      <c r="C12" s="74" t="s">
        <v>23</v>
      </c>
      <c r="D12" s="74"/>
      <c r="E12" s="74"/>
      <c r="F12" s="74"/>
      <c r="G12" s="74"/>
      <c r="H12" s="74"/>
      <c r="I12" s="74"/>
      <c r="J12" s="74"/>
      <c r="K12" s="74"/>
    </row>
    <row r="13" spans="3:14" ht="15.75" x14ac:dyDescent="0.25">
      <c r="C13" s="75" t="s">
        <v>102</v>
      </c>
      <c r="D13" s="75"/>
      <c r="E13" s="75"/>
      <c r="F13" s="75"/>
      <c r="G13" s="75"/>
      <c r="H13" s="75"/>
      <c r="I13" s="75"/>
      <c r="J13" s="75"/>
      <c r="K13" s="75"/>
    </row>
    <row r="14" spans="3:14" x14ac:dyDescent="0.25">
      <c r="C14" s="1"/>
      <c r="D14" s="1"/>
      <c r="E14" s="1"/>
      <c r="F14" s="1"/>
      <c r="G14" s="1"/>
      <c r="H14" s="1"/>
      <c r="I14" s="1"/>
      <c r="J14" s="1"/>
    </row>
    <row r="15" spans="3:14" x14ac:dyDescent="0.25">
      <c r="E15" s="7"/>
      <c r="F15" s="76" t="s">
        <v>17</v>
      </c>
      <c r="G15" s="76"/>
      <c r="H15" s="76"/>
      <c r="I15" s="76"/>
      <c r="J15" s="8" t="s">
        <v>14</v>
      </c>
      <c r="K15" s="8" t="s">
        <v>93</v>
      </c>
    </row>
    <row r="16" spans="3:14" x14ac:dyDescent="0.25">
      <c r="D16" s="2"/>
      <c r="E16" s="58" t="s">
        <v>6</v>
      </c>
      <c r="F16" s="77" t="s">
        <v>13</v>
      </c>
      <c r="G16" s="77"/>
      <c r="H16" s="77" t="s">
        <v>10</v>
      </c>
      <c r="I16" s="77"/>
      <c r="J16" s="58" t="s">
        <v>15</v>
      </c>
      <c r="K16" s="58" t="s">
        <v>94</v>
      </c>
      <c r="L16" s="2"/>
      <c r="M16" s="2"/>
      <c r="N16" s="3"/>
    </row>
    <row r="17" spans="3:14" x14ac:dyDescent="0.25">
      <c r="C17" s="57" t="s">
        <v>21</v>
      </c>
      <c r="D17" s="57" t="s">
        <v>22</v>
      </c>
      <c r="E17" s="57" t="s">
        <v>7</v>
      </c>
      <c r="F17" s="57" t="s">
        <v>11</v>
      </c>
      <c r="G17" s="57" t="s">
        <v>12</v>
      </c>
      <c r="H17" s="57" t="s">
        <v>11</v>
      </c>
      <c r="I17" s="57" t="s">
        <v>12</v>
      </c>
      <c r="J17" s="17" t="s">
        <v>7</v>
      </c>
      <c r="K17" s="17" t="s">
        <v>95</v>
      </c>
      <c r="L17" s="3"/>
      <c r="M17" s="3"/>
      <c r="N17" s="3"/>
    </row>
    <row r="18" spans="3:14" x14ac:dyDescent="0.25">
      <c r="C18" s="21" t="s">
        <v>5</v>
      </c>
      <c r="D18" s="22" t="s">
        <v>22</v>
      </c>
      <c r="E18" s="28">
        <v>4</v>
      </c>
      <c r="J18" s="6"/>
    </row>
    <row r="19" spans="3:14" x14ac:dyDescent="0.25">
      <c r="C19" s="23"/>
      <c r="D19" s="24">
        <v>5</v>
      </c>
      <c r="E19" s="18">
        <v>0</v>
      </c>
      <c r="F19" s="68">
        <f>+E19-'FY 20 Data Entry Tab'!E104</f>
        <v>0</v>
      </c>
      <c r="G19" s="48" t="e">
        <f>+F19/'FY 20 Data Entry Tab'!E104</f>
        <v>#DIV/0!</v>
      </c>
      <c r="J19" s="6"/>
    </row>
    <row r="20" spans="3:14" x14ac:dyDescent="0.25">
      <c r="C20" s="23"/>
      <c r="D20" s="24">
        <v>12</v>
      </c>
      <c r="E20" s="4">
        <v>0</v>
      </c>
      <c r="F20" s="46">
        <f>+E20-E19</f>
        <v>0</v>
      </c>
      <c r="G20" s="48" t="e">
        <f>+F20/E19</f>
        <v>#DIV/0!</v>
      </c>
      <c r="H20" s="31"/>
      <c r="I20" s="31"/>
      <c r="J20" s="29"/>
      <c r="K20" s="31"/>
    </row>
    <row r="21" spans="3:14" x14ac:dyDescent="0.25">
      <c r="C21" s="23"/>
      <c r="D21" s="24">
        <v>19</v>
      </c>
      <c r="E21" s="4">
        <v>0</v>
      </c>
      <c r="F21" s="46">
        <f t="shared" ref="F21:F22" si="0">+E21-E20</f>
        <v>0</v>
      </c>
      <c r="G21" s="48" t="e">
        <f t="shared" ref="G21:G22" si="1">+F21/E20</f>
        <v>#DIV/0!</v>
      </c>
      <c r="H21" s="31"/>
      <c r="I21" s="31"/>
      <c r="J21" s="29"/>
      <c r="K21" s="31"/>
    </row>
    <row r="22" spans="3:14" x14ac:dyDescent="0.25">
      <c r="C22" s="23"/>
      <c r="D22" s="24">
        <v>26</v>
      </c>
      <c r="E22" s="4">
        <v>0</v>
      </c>
      <c r="F22" s="46">
        <f t="shared" si="0"/>
        <v>0</v>
      </c>
      <c r="G22" s="48" t="e">
        <f t="shared" si="1"/>
        <v>#DIV/0!</v>
      </c>
      <c r="H22" s="31"/>
      <c r="I22" s="31"/>
      <c r="J22" s="29"/>
      <c r="K22" s="31"/>
    </row>
    <row r="23" spans="3:14" x14ac:dyDescent="0.25">
      <c r="C23" s="23"/>
      <c r="D23" s="25" t="s">
        <v>9</v>
      </c>
      <c r="E23" s="4">
        <v>0</v>
      </c>
      <c r="F23" s="46" t="s">
        <v>16</v>
      </c>
      <c r="G23" s="48" t="s">
        <v>16</v>
      </c>
      <c r="H23" s="31"/>
      <c r="I23" s="31"/>
      <c r="J23" s="29"/>
      <c r="K23" s="31"/>
    </row>
    <row r="24" spans="3:14" ht="15.75" thickBot="1" x14ac:dyDescent="0.3">
      <c r="C24" s="26"/>
      <c r="D24" s="25" t="s">
        <v>8</v>
      </c>
      <c r="E24" s="27">
        <f>SUM(E19:E23)</f>
        <v>0</v>
      </c>
      <c r="F24" s="32"/>
      <c r="G24" s="30"/>
      <c r="H24" s="40">
        <f>+E24-'FY 20 Data Entry Tab'!E106</f>
        <v>0</v>
      </c>
      <c r="I24" s="34" t="e">
        <f>+H24/'FY 20 Data Entry Tab'!E106</f>
        <v>#DIV/0!</v>
      </c>
      <c r="J24" s="33">
        <f>+E24/E18</f>
        <v>0</v>
      </c>
      <c r="K24" s="19">
        <v>0</v>
      </c>
    </row>
    <row r="25" spans="3:14" ht="15.75" thickTop="1" x14ac:dyDescent="0.25">
      <c r="C25" s="21" t="s">
        <v>29</v>
      </c>
      <c r="D25" s="22" t="s">
        <v>22</v>
      </c>
      <c r="E25" s="28">
        <v>5</v>
      </c>
      <c r="F25" s="32"/>
      <c r="G25" s="30"/>
      <c r="H25" s="31"/>
      <c r="I25" s="30"/>
      <c r="J25" s="29"/>
      <c r="K25" s="10" t="e">
        <f>(+K24-'FY 20 Data Entry Tab'!K106)/'FY 20 Data Entry Tab'!K106</f>
        <v>#DIV/0!</v>
      </c>
    </row>
    <row r="26" spans="3:14" x14ac:dyDescent="0.25">
      <c r="C26" s="23"/>
      <c r="D26" s="24">
        <v>2</v>
      </c>
      <c r="E26" s="18">
        <v>0</v>
      </c>
      <c r="F26" s="47">
        <f>+E26-E22</f>
        <v>0</v>
      </c>
      <c r="G26" s="48" t="e">
        <f>+F26/E22</f>
        <v>#DIV/0!</v>
      </c>
      <c r="H26" s="31"/>
      <c r="I26" s="30"/>
      <c r="J26" s="29"/>
      <c r="K26" s="31"/>
    </row>
    <row r="27" spans="3:14" x14ac:dyDescent="0.25">
      <c r="C27" s="23"/>
      <c r="D27" s="24">
        <v>9</v>
      </c>
      <c r="E27" s="4">
        <v>0</v>
      </c>
      <c r="F27" s="46">
        <f t="shared" ref="F27:F29" si="2">+E27-E26</f>
        <v>0</v>
      </c>
      <c r="G27" s="48" t="e">
        <f t="shared" ref="G27:G29" si="3">+F27/E26</f>
        <v>#DIV/0!</v>
      </c>
      <c r="H27" s="31"/>
      <c r="I27" s="30"/>
      <c r="J27" s="29"/>
      <c r="K27" s="31"/>
    </row>
    <row r="28" spans="3:14" x14ac:dyDescent="0.25">
      <c r="C28" s="23"/>
      <c r="D28" s="24">
        <v>16</v>
      </c>
      <c r="E28" s="4">
        <v>0</v>
      </c>
      <c r="F28" s="46">
        <f t="shared" si="2"/>
        <v>0</v>
      </c>
      <c r="G28" s="48" t="e">
        <f t="shared" si="3"/>
        <v>#DIV/0!</v>
      </c>
      <c r="H28" s="31"/>
      <c r="I28" s="30"/>
      <c r="J28" s="29"/>
      <c r="K28" s="31"/>
    </row>
    <row r="29" spans="3:14" x14ac:dyDescent="0.25">
      <c r="C29" s="23"/>
      <c r="D29" s="24">
        <v>23</v>
      </c>
      <c r="E29" s="4">
        <v>0</v>
      </c>
      <c r="F29" s="46">
        <f t="shared" si="2"/>
        <v>0</v>
      </c>
      <c r="G29" s="48" t="e">
        <f t="shared" si="3"/>
        <v>#DIV/0!</v>
      </c>
      <c r="H29" s="31"/>
      <c r="I29" s="30"/>
      <c r="J29" s="29"/>
      <c r="K29" s="31"/>
    </row>
    <row r="30" spans="3:14" x14ac:dyDescent="0.25">
      <c r="C30" s="23"/>
      <c r="D30" s="25">
        <v>30</v>
      </c>
      <c r="E30" s="4">
        <v>0</v>
      </c>
      <c r="F30" s="46">
        <f t="shared" ref="F30" si="4">+E30-E29</f>
        <v>0</v>
      </c>
      <c r="G30" s="48" t="e">
        <f t="shared" ref="G30" si="5">+F30/E29</f>
        <v>#DIV/0!</v>
      </c>
      <c r="H30" s="31"/>
      <c r="I30" s="30"/>
      <c r="J30" s="29"/>
      <c r="K30" s="31"/>
    </row>
    <row r="31" spans="3:14" x14ac:dyDescent="0.25">
      <c r="C31" s="23"/>
      <c r="D31" s="25" t="s">
        <v>9</v>
      </c>
      <c r="E31" s="4">
        <v>0</v>
      </c>
      <c r="F31" s="42"/>
      <c r="G31" s="43"/>
      <c r="H31" s="31"/>
      <c r="I31" s="30"/>
      <c r="J31" s="29"/>
      <c r="K31" s="31"/>
    </row>
    <row r="32" spans="3:14" ht="15.75" thickBot="1" x14ac:dyDescent="0.3">
      <c r="C32" s="26"/>
      <c r="D32" s="25" t="s">
        <v>8</v>
      </c>
      <c r="E32" s="27">
        <f>SUM(E26:E31)</f>
        <v>0</v>
      </c>
      <c r="F32" s="32"/>
      <c r="G32" s="30"/>
      <c r="H32" s="33">
        <f>+E32-E24</f>
        <v>0</v>
      </c>
      <c r="I32" s="34" t="e">
        <f>+H32/E24</f>
        <v>#DIV/0!</v>
      </c>
      <c r="J32" s="33">
        <f>+E32/E25</f>
        <v>0</v>
      </c>
      <c r="K32" s="19">
        <v>0</v>
      </c>
    </row>
    <row r="33" spans="3:11" ht="15.75" thickTop="1" x14ac:dyDescent="0.25">
      <c r="C33" s="21" t="s">
        <v>28</v>
      </c>
      <c r="D33" s="22" t="s">
        <v>22</v>
      </c>
      <c r="E33" s="28">
        <v>4</v>
      </c>
      <c r="F33" s="32"/>
      <c r="G33" s="30"/>
      <c r="H33" s="31"/>
      <c r="I33" s="30"/>
      <c r="J33" s="29"/>
      <c r="K33" s="10" t="e">
        <f>+(K32-K24)/K24</f>
        <v>#DIV/0!</v>
      </c>
    </row>
    <row r="34" spans="3:11" x14ac:dyDescent="0.25">
      <c r="C34" s="23"/>
      <c r="D34" s="24">
        <v>6</v>
      </c>
      <c r="E34" s="18">
        <v>0</v>
      </c>
      <c r="F34" s="47">
        <f>+E34-E29</f>
        <v>0</v>
      </c>
      <c r="G34" s="48" t="e">
        <f>+F34/E29</f>
        <v>#DIV/0!</v>
      </c>
      <c r="H34" s="31"/>
      <c r="I34" s="30"/>
      <c r="J34" s="29"/>
      <c r="K34" s="31"/>
    </row>
    <row r="35" spans="3:11" x14ac:dyDescent="0.25">
      <c r="C35" s="23"/>
      <c r="D35" s="24">
        <v>13</v>
      </c>
      <c r="E35" s="4">
        <v>0</v>
      </c>
      <c r="F35" s="46">
        <f t="shared" ref="F35:F37" si="6">+E35-E34</f>
        <v>0</v>
      </c>
      <c r="G35" s="48" t="e">
        <f t="shared" ref="G35:G37" si="7">+F35/E34</f>
        <v>#DIV/0!</v>
      </c>
      <c r="H35" s="31"/>
      <c r="I35" s="30"/>
      <c r="J35" s="29"/>
      <c r="K35" s="31"/>
    </row>
    <row r="36" spans="3:11" x14ac:dyDescent="0.25">
      <c r="C36" s="23"/>
      <c r="D36" s="24">
        <v>20</v>
      </c>
      <c r="E36" s="4">
        <v>0</v>
      </c>
      <c r="F36" s="46">
        <f t="shared" si="6"/>
        <v>0</v>
      </c>
      <c r="G36" s="48" t="e">
        <f t="shared" si="7"/>
        <v>#DIV/0!</v>
      </c>
      <c r="H36" s="31"/>
      <c r="I36" s="30"/>
      <c r="J36" s="29"/>
      <c r="K36" s="31"/>
    </row>
    <row r="37" spans="3:11" x14ac:dyDescent="0.25">
      <c r="C37" s="23"/>
      <c r="D37" s="24">
        <v>27</v>
      </c>
      <c r="E37" s="4">
        <v>0</v>
      </c>
      <c r="F37" s="46">
        <f t="shared" si="6"/>
        <v>0</v>
      </c>
      <c r="G37" s="48" t="e">
        <f t="shared" si="7"/>
        <v>#DIV/0!</v>
      </c>
      <c r="H37" s="31"/>
      <c r="I37" s="30"/>
      <c r="J37" s="29"/>
      <c r="K37" s="31"/>
    </row>
    <row r="38" spans="3:11" x14ac:dyDescent="0.25">
      <c r="C38" s="23"/>
      <c r="D38" s="25" t="s">
        <v>9</v>
      </c>
      <c r="E38" s="4">
        <v>0</v>
      </c>
      <c r="F38" s="42"/>
      <c r="G38" s="43"/>
      <c r="H38" s="31"/>
      <c r="I38" s="30"/>
      <c r="J38" s="29"/>
      <c r="K38" s="31"/>
    </row>
    <row r="39" spans="3:11" ht="15.75" thickBot="1" x14ac:dyDescent="0.3">
      <c r="C39" s="26"/>
      <c r="D39" s="25" t="s">
        <v>8</v>
      </c>
      <c r="E39" s="27">
        <f>SUM(E34:E38)</f>
        <v>0</v>
      </c>
      <c r="F39" s="32"/>
      <c r="G39" s="30"/>
      <c r="H39" s="40">
        <f>+E39-E32</f>
        <v>0</v>
      </c>
      <c r="I39" s="34" t="e">
        <f>+H39/E32</f>
        <v>#DIV/0!</v>
      </c>
      <c r="J39" s="33">
        <f>+E39/E33</f>
        <v>0</v>
      </c>
      <c r="K39" s="19">
        <v>0</v>
      </c>
    </row>
    <row r="40" spans="3:11" ht="15.75" thickTop="1" x14ac:dyDescent="0.25">
      <c r="C40" s="21" t="s">
        <v>27</v>
      </c>
      <c r="D40" s="22" t="s">
        <v>22</v>
      </c>
      <c r="E40" s="28">
        <v>4</v>
      </c>
      <c r="F40" s="32"/>
      <c r="G40" s="30"/>
      <c r="H40" s="31"/>
      <c r="I40" s="30"/>
      <c r="J40" s="29"/>
      <c r="K40" s="10" t="e">
        <f>(+K39-K32)/K32</f>
        <v>#DIV/0!</v>
      </c>
    </row>
    <row r="41" spans="3:11" x14ac:dyDescent="0.25">
      <c r="C41" s="23"/>
      <c r="D41" s="24">
        <v>4</v>
      </c>
      <c r="E41" s="18">
        <v>0</v>
      </c>
      <c r="F41" s="47">
        <f>+E41-E37</f>
        <v>0</v>
      </c>
      <c r="G41" s="48" t="e">
        <f>+F41/E37</f>
        <v>#DIV/0!</v>
      </c>
      <c r="H41" s="31"/>
      <c r="I41" s="30"/>
      <c r="J41" s="29"/>
      <c r="K41" s="31"/>
    </row>
    <row r="42" spans="3:11" x14ac:dyDescent="0.25">
      <c r="C42" s="23"/>
      <c r="D42" s="24">
        <v>11</v>
      </c>
      <c r="E42" s="4">
        <v>0</v>
      </c>
      <c r="F42" s="46">
        <f t="shared" ref="F42:F44" si="8">+E42-E41</f>
        <v>0</v>
      </c>
      <c r="G42" s="48" t="e">
        <f t="shared" ref="G42:G44" si="9">+F42/E41</f>
        <v>#DIV/0!</v>
      </c>
      <c r="H42" s="31"/>
      <c r="I42" s="30"/>
      <c r="J42" s="29"/>
      <c r="K42" s="31"/>
    </row>
    <row r="43" spans="3:11" x14ac:dyDescent="0.25">
      <c r="C43" s="23"/>
      <c r="D43" s="24">
        <v>18</v>
      </c>
      <c r="E43" s="4">
        <v>0</v>
      </c>
      <c r="F43" s="46">
        <f t="shared" si="8"/>
        <v>0</v>
      </c>
      <c r="G43" s="48" t="e">
        <f t="shared" si="9"/>
        <v>#DIV/0!</v>
      </c>
      <c r="H43" s="31"/>
      <c r="I43" s="30"/>
      <c r="J43" s="29"/>
      <c r="K43" s="31"/>
    </row>
    <row r="44" spans="3:11" x14ac:dyDescent="0.25">
      <c r="C44" s="23"/>
      <c r="D44" s="24">
        <v>25</v>
      </c>
      <c r="E44" s="4">
        <v>0</v>
      </c>
      <c r="F44" s="46">
        <f t="shared" si="8"/>
        <v>0</v>
      </c>
      <c r="G44" s="48" t="e">
        <f t="shared" si="9"/>
        <v>#DIV/0!</v>
      </c>
      <c r="H44" s="31"/>
      <c r="I44" s="30"/>
      <c r="J44" s="29"/>
      <c r="K44" s="31"/>
    </row>
    <row r="45" spans="3:11" x14ac:dyDescent="0.25">
      <c r="C45" s="23"/>
      <c r="D45" s="25" t="s">
        <v>9</v>
      </c>
      <c r="E45" s="4">
        <v>0</v>
      </c>
      <c r="F45" s="42"/>
      <c r="G45" s="43"/>
      <c r="H45" s="31"/>
      <c r="I45" s="30"/>
      <c r="J45" s="29"/>
      <c r="K45" s="31"/>
    </row>
    <row r="46" spans="3:11" ht="15.75" thickBot="1" x14ac:dyDescent="0.3">
      <c r="C46" s="26"/>
      <c r="D46" s="25" t="s">
        <v>8</v>
      </c>
      <c r="E46" s="27">
        <f>SUM(E41:E45)</f>
        <v>0</v>
      </c>
      <c r="F46" s="32"/>
      <c r="G46" s="30"/>
      <c r="H46" s="40">
        <f>+E46-E39</f>
        <v>0</v>
      </c>
      <c r="I46" s="34" t="e">
        <f>+H46/E39</f>
        <v>#DIV/0!</v>
      </c>
      <c r="J46" s="33">
        <f>+E46/E40</f>
        <v>0</v>
      </c>
      <c r="K46" s="19">
        <v>0</v>
      </c>
    </row>
    <row r="47" spans="3:11" ht="15.75" thickTop="1" x14ac:dyDescent="0.25">
      <c r="C47" s="21" t="s">
        <v>26</v>
      </c>
      <c r="D47" s="28" t="s">
        <v>22</v>
      </c>
      <c r="E47" s="28">
        <v>5</v>
      </c>
      <c r="F47" s="32"/>
      <c r="G47" s="30"/>
      <c r="H47" s="31"/>
      <c r="I47" s="30"/>
      <c r="J47" s="29"/>
      <c r="K47" s="10" t="e">
        <f>+(K46-K39)/K39</f>
        <v>#DIV/0!</v>
      </c>
    </row>
    <row r="48" spans="3:11" x14ac:dyDescent="0.25">
      <c r="C48" s="23"/>
      <c r="D48" s="24">
        <v>1</v>
      </c>
      <c r="E48" s="18">
        <v>0</v>
      </c>
      <c r="F48" s="47">
        <f>+E48-E44</f>
        <v>0</v>
      </c>
      <c r="G48" s="48" t="e">
        <f>+F48/E44</f>
        <v>#DIV/0!</v>
      </c>
      <c r="H48" s="31"/>
      <c r="I48" s="30"/>
      <c r="J48" s="29"/>
      <c r="K48" s="31"/>
    </row>
    <row r="49" spans="3:11" x14ac:dyDescent="0.25">
      <c r="C49" s="23"/>
      <c r="D49" s="24">
        <v>8</v>
      </c>
      <c r="E49" s="4">
        <v>0</v>
      </c>
      <c r="F49" s="46">
        <f t="shared" ref="F49:F51" si="10">+E49-E48</f>
        <v>0</v>
      </c>
      <c r="G49" s="48" t="e">
        <f t="shared" ref="G49:G51" si="11">+F49/E48</f>
        <v>#DIV/0!</v>
      </c>
      <c r="H49" s="31"/>
      <c r="I49" s="30"/>
      <c r="J49" s="29"/>
      <c r="K49" s="31"/>
    </row>
    <row r="50" spans="3:11" x14ac:dyDescent="0.25">
      <c r="C50" s="23"/>
      <c r="D50" s="24">
        <v>15</v>
      </c>
      <c r="E50" s="4">
        <v>0</v>
      </c>
      <c r="F50" s="46">
        <f t="shared" si="10"/>
        <v>0</v>
      </c>
      <c r="G50" s="48" t="e">
        <f t="shared" si="11"/>
        <v>#DIV/0!</v>
      </c>
      <c r="H50" s="31"/>
      <c r="I50" s="30"/>
      <c r="J50" s="29"/>
      <c r="K50" s="31"/>
    </row>
    <row r="51" spans="3:11" x14ac:dyDescent="0.25">
      <c r="C51" s="23"/>
      <c r="D51" s="24">
        <v>22</v>
      </c>
      <c r="E51" s="4">
        <v>0</v>
      </c>
      <c r="F51" s="46">
        <f t="shared" si="10"/>
        <v>0</v>
      </c>
      <c r="G51" s="48" t="e">
        <f t="shared" si="11"/>
        <v>#DIV/0!</v>
      </c>
      <c r="H51" s="31"/>
      <c r="I51" s="30"/>
      <c r="J51" s="29"/>
      <c r="K51" s="31"/>
    </row>
    <row r="52" spans="3:11" x14ac:dyDescent="0.25">
      <c r="C52" s="23"/>
      <c r="D52" s="25">
        <v>29</v>
      </c>
      <c r="E52" s="4">
        <v>0</v>
      </c>
      <c r="F52" s="46">
        <f t="shared" ref="F52" si="12">+E52-E51</f>
        <v>0</v>
      </c>
      <c r="G52" s="48" t="e">
        <f t="shared" ref="G52" si="13">+F52/E51</f>
        <v>#DIV/0!</v>
      </c>
      <c r="H52" s="31"/>
      <c r="I52" s="30"/>
      <c r="J52" s="29"/>
      <c r="K52" s="31"/>
    </row>
    <row r="53" spans="3:11" x14ac:dyDescent="0.25">
      <c r="C53" s="23"/>
      <c r="D53" s="25" t="s">
        <v>9</v>
      </c>
      <c r="E53" s="4">
        <v>0</v>
      </c>
      <c r="F53" s="42"/>
      <c r="G53" s="43"/>
      <c r="H53" s="31"/>
      <c r="I53" s="30"/>
      <c r="J53" s="29"/>
      <c r="K53" s="31"/>
    </row>
    <row r="54" spans="3:11" ht="15.75" thickBot="1" x14ac:dyDescent="0.3">
      <c r="C54" s="26"/>
      <c r="D54" s="25" t="s">
        <v>8</v>
      </c>
      <c r="E54" s="27">
        <f>SUM(E48:E53)</f>
        <v>0</v>
      </c>
      <c r="F54" s="32"/>
      <c r="G54" s="30"/>
      <c r="H54" s="40">
        <f>+E54-E46</f>
        <v>0</v>
      </c>
      <c r="I54" s="34" t="e">
        <f>+H54/E46</f>
        <v>#DIV/0!</v>
      </c>
      <c r="J54" s="33">
        <f>+E54/E47</f>
        <v>0</v>
      </c>
      <c r="K54" s="19">
        <v>0</v>
      </c>
    </row>
    <row r="55" spans="3:11" ht="15.75" thickTop="1" x14ac:dyDescent="0.25">
      <c r="C55" s="21" t="s">
        <v>25</v>
      </c>
      <c r="D55" s="28" t="s">
        <v>22</v>
      </c>
      <c r="E55" s="28">
        <v>4</v>
      </c>
      <c r="F55" s="32"/>
      <c r="G55" s="30"/>
      <c r="H55" s="31"/>
      <c r="I55" s="30"/>
      <c r="J55" s="29"/>
      <c r="K55" s="10" t="e">
        <f>+(K54-K46)/K46</f>
        <v>#DIV/0!</v>
      </c>
    </row>
    <row r="56" spans="3:11" x14ac:dyDescent="0.25">
      <c r="C56" s="23"/>
      <c r="D56" s="24">
        <v>6</v>
      </c>
      <c r="E56" s="18">
        <v>0</v>
      </c>
      <c r="F56" s="47">
        <f>+E56-E51</f>
        <v>0</v>
      </c>
      <c r="G56" s="48" t="e">
        <f>+F56/E51</f>
        <v>#DIV/0!</v>
      </c>
      <c r="H56" s="31"/>
      <c r="I56" s="30"/>
      <c r="J56" s="29"/>
      <c r="K56" s="31"/>
    </row>
    <row r="57" spans="3:11" x14ac:dyDescent="0.25">
      <c r="C57" s="23"/>
      <c r="D57" s="24">
        <v>13</v>
      </c>
      <c r="E57" s="4">
        <v>0</v>
      </c>
      <c r="F57" s="46">
        <f t="shared" ref="F57:F59" si="14">+E57-E56</f>
        <v>0</v>
      </c>
      <c r="G57" s="48" t="e">
        <f t="shared" ref="G57:G59" si="15">+F57/E56</f>
        <v>#DIV/0!</v>
      </c>
      <c r="H57" s="31"/>
      <c r="I57" s="30"/>
      <c r="J57" s="29"/>
      <c r="K57" s="31"/>
    </row>
    <row r="58" spans="3:11" x14ac:dyDescent="0.25">
      <c r="C58" s="23"/>
      <c r="D58" s="24">
        <v>20</v>
      </c>
      <c r="E58" s="4">
        <v>0</v>
      </c>
      <c r="F58" s="46">
        <f t="shared" si="14"/>
        <v>0</v>
      </c>
      <c r="G58" s="48" t="e">
        <f t="shared" si="15"/>
        <v>#DIV/0!</v>
      </c>
      <c r="H58" s="31"/>
      <c r="I58" s="30"/>
      <c r="J58" s="29"/>
      <c r="K58" s="31"/>
    </row>
    <row r="59" spans="3:11" x14ac:dyDescent="0.25">
      <c r="C59" s="23"/>
      <c r="D59" s="53" t="s">
        <v>61</v>
      </c>
      <c r="E59" s="4">
        <v>0</v>
      </c>
      <c r="F59" s="46">
        <f t="shared" si="14"/>
        <v>0</v>
      </c>
      <c r="G59" s="48" t="e">
        <f t="shared" si="15"/>
        <v>#DIV/0!</v>
      </c>
      <c r="H59" s="31"/>
      <c r="I59" s="30"/>
      <c r="J59" s="29"/>
      <c r="K59" s="31"/>
    </row>
    <row r="60" spans="3:11" x14ac:dyDescent="0.25">
      <c r="C60" s="23"/>
      <c r="D60" s="53">
        <v>27</v>
      </c>
      <c r="E60" s="4">
        <v>0</v>
      </c>
      <c r="F60" s="46"/>
      <c r="G60" s="48"/>
      <c r="H60" s="31"/>
      <c r="I60" s="30"/>
      <c r="J60" s="29"/>
      <c r="K60" s="31"/>
    </row>
    <row r="61" spans="3:11" x14ac:dyDescent="0.25">
      <c r="C61" s="23"/>
      <c r="D61" s="24" t="s">
        <v>9</v>
      </c>
      <c r="E61" s="4">
        <v>0</v>
      </c>
      <c r="F61" s="42"/>
      <c r="G61" s="43"/>
      <c r="H61" s="31"/>
      <c r="I61" s="30"/>
      <c r="J61" s="29"/>
      <c r="K61" s="31"/>
    </row>
    <row r="62" spans="3:11" ht="15.75" thickBot="1" x14ac:dyDescent="0.3">
      <c r="C62" s="26"/>
      <c r="D62" s="24" t="s">
        <v>8</v>
      </c>
      <c r="E62" s="27">
        <f>SUM(E56:E61)</f>
        <v>0</v>
      </c>
      <c r="F62" s="32"/>
      <c r="G62" s="30"/>
      <c r="H62" s="40">
        <f>+E62-E54</f>
        <v>0</v>
      </c>
      <c r="I62" s="34" t="e">
        <f>+H62/E62</f>
        <v>#DIV/0!</v>
      </c>
      <c r="J62" s="33">
        <f>+E62/E55</f>
        <v>0</v>
      </c>
      <c r="K62" s="19">
        <v>0</v>
      </c>
    </row>
    <row r="63" spans="3:11" ht="15.75" thickTop="1" x14ac:dyDescent="0.25">
      <c r="C63" s="21" t="s">
        <v>24</v>
      </c>
      <c r="D63" s="28" t="s">
        <v>22</v>
      </c>
      <c r="E63" s="44">
        <v>5</v>
      </c>
      <c r="F63" s="32"/>
      <c r="G63" s="30"/>
      <c r="H63" s="31"/>
      <c r="I63" s="30"/>
      <c r="J63" s="29"/>
      <c r="K63" s="10" t="e">
        <f>+(K62-K54)/K54</f>
        <v>#DIV/0!</v>
      </c>
    </row>
    <row r="64" spans="3:11" x14ac:dyDescent="0.25">
      <c r="C64" s="23"/>
      <c r="D64" s="24">
        <v>3</v>
      </c>
      <c r="E64" s="18">
        <v>0</v>
      </c>
      <c r="F64" s="47">
        <f>+E64-E60</f>
        <v>0</v>
      </c>
      <c r="G64" s="48" t="e">
        <f>+F64/E62</f>
        <v>#DIV/0!</v>
      </c>
      <c r="H64" s="31"/>
      <c r="I64" s="30"/>
      <c r="J64" s="29"/>
      <c r="K64" s="31"/>
    </row>
    <row r="65" spans="3:11" x14ac:dyDescent="0.25">
      <c r="C65" s="23"/>
      <c r="D65" s="24">
        <v>10</v>
      </c>
      <c r="E65" s="19">
        <v>0</v>
      </c>
      <c r="F65" s="46">
        <f t="shared" ref="F65:F67" si="16">+E65-E64</f>
        <v>0</v>
      </c>
      <c r="G65" s="48" t="e">
        <f t="shared" ref="G65:G67" si="17">+F65/E64</f>
        <v>#DIV/0!</v>
      </c>
      <c r="H65" s="31"/>
      <c r="I65" s="30"/>
      <c r="J65" s="29"/>
      <c r="K65" s="31"/>
    </row>
    <row r="66" spans="3:11" x14ac:dyDescent="0.25">
      <c r="C66" s="23"/>
      <c r="D66" s="24">
        <v>17</v>
      </c>
      <c r="E66" s="19">
        <v>0</v>
      </c>
      <c r="F66" s="46">
        <f t="shared" si="16"/>
        <v>0</v>
      </c>
      <c r="G66" s="48" t="e">
        <f t="shared" si="17"/>
        <v>#DIV/0!</v>
      </c>
      <c r="H66" s="31"/>
      <c r="I66" s="30"/>
      <c r="J66" s="29"/>
      <c r="K66" s="31"/>
    </row>
    <row r="67" spans="3:11" x14ac:dyDescent="0.25">
      <c r="C67" s="23"/>
      <c r="D67" s="24">
        <v>24</v>
      </c>
      <c r="E67" s="19">
        <v>0</v>
      </c>
      <c r="F67" s="46">
        <f t="shared" si="16"/>
        <v>0</v>
      </c>
      <c r="G67" s="48" t="e">
        <f t="shared" si="17"/>
        <v>#DIV/0!</v>
      </c>
      <c r="H67" s="31"/>
      <c r="I67" s="30"/>
      <c r="J67" s="29"/>
      <c r="K67" s="31"/>
    </row>
    <row r="68" spans="3:11" x14ac:dyDescent="0.25">
      <c r="C68" s="23"/>
      <c r="D68" s="25">
        <v>31</v>
      </c>
      <c r="E68" s="19">
        <v>0</v>
      </c>
      <c r="F68" s="46">
        <f t="shared" ref="F68" si="18">+E68-E67</f>
        <v>0</v>
      </c>
      <c r="G68" s="48" t="e">
        <f t="shared" ref="G68" si="19">+F68/E67</f>
        <v>#DIV/0!</v>
      </c>
      <c r="H68" s="31"/>
      <c r="I68" s="30"/>
      <c r="J68" s="29"/>
      <c r="K68" s="31"/>
    </row>
    <row r="69" spans="3:11" x14ac:dyDescent="0.25">
      <c r="C69" s="23"/>
      <c r="D69" s="25" t="s">
        <v>9</v>
      </c>
      <c r="E69" s="4">
        <v>0</v>
      </c>
      <c r="F69" s="42"/>
      <c r="G69" s="43"/>
      <c r="H69" s="31"/>
      <c r="I69" s="30"/>
      <c r="J69" s="29"/>
      <c r="K69" s="31"/>
    </row>
    <row r="70" spans="3:11" ht="15.75" thickBot="1" x14ac:dyDescent="0.3">
      <c r="C70" s="26"/>
      <c r="D70" s="25" t="s">
        <v>8</v>
      </c>
      <c r="E70" s="27">
        <f>SUM(E64:E69)</f>
        <v>0</v>
      </c>
      <c r="F70" s="32"/>
      <c r="G70" s="30"/>
      <c r="H70" s="40">
        <f>+E70-E62</f>
        <v>0</v>
      </c>
      <c r="I70" s="34" t="e">
        <f>+H70/E62</f>
        <v>#DIV/0!</v>
      </c>
      <c r="J70" s="33">
        <f>+E70/E63</f>
        <v>0</v>
      </c>
      <c r="K70" s="19">
        <v>0</v>
      </c>
    </row>
    <row r="71" spans="3:11" ht="15.75" thickTop="1" x14ac:dyDescent="0.25">
      <c r="C71" s="35" t="s">
        <v>1</v>
      </c>
      <c r="D71" s="28" t="s">
        <v>22</v>
      </c>
      <c r="E71" s="28">
        <v>4</v>
      </c>
      <c r="F71" s="32"/>
      <c r="G71" s="30"/>
      <c r="H71" s="31"/>
      <c r="I71" s="30"/>
      <c r="J71" s="29"/>
      <c r="K71" s="10" t="e">
        <f>+(K70-K62)/K62</f>
        <v>#DIV/0!</v>
      </c>
    </row>
    <row r="72" spans="3:11" x14ac:dyDescent="0.25">
      <c r="C72" s="23"/>
      <c r="D72" s="24">
        <v>7</v>
      </c>
      <c r="E72" s="18">
        <v>0</v>
      </c>
      <c r="F72" s="47">
        <f>+E72-E67</f>
        <v>0</v>
      </c>
      <c r="G72" s="48" t="e">
        <f>+F72/E67</f>
        <v>#DIV/0!</v>
      </c>
      <c r="H72" s="31"/>
      <c r="I72" s="30"/>
      <c r="J72" s="29"/>
      <c r="K72" s="31"/>
    </row>
    <row r="73" spans="3:11" x14ac:dyDescent="0.25">
      <c r="C73" s="36"/>
      <c r="D73" s="24">
        <v>14</v>
      </c>
      <c r="E73" s="4">
        <v>0</v>
      </c>
      <c r="F73" s="46">
        <f>+E73-E72</f>
        <v>0</v>
      </c>
      <c r="G73" s="48" t="e">
        <f>+F73/E72</f>
        <v>#DIV/0!</v>
      </c>
      <c r="H73" s="31"/>
      <c r="I73" s="30"/>
      <c r="J73" s="29"/>
      <c r="K73" s="31"/>
    </row>
    <row r="74" spans="3:11" x14ac:dyDescent="0.25">
      <c r="C74" s="36"/>
      <c r="D74" s="24">
        <v>21</v>
      </c>
      <c r="E74" s="4">
        <v>0</v>
      </c>
      <c r="F74" s="46">
        <f t="shared" ref="F74:F75" si="20">+E74-E73</f>
        <v>0</v>
      </c>
      <c r="G74" s="48" t="e">
        <f t="shared" ref="G74:G75" si="21">+F74/E73</f>
        <v>#DIV/0!</v>
      </c>
      <c r="H74" s="31"/>
      <c r="I74" s="30"/>
      <c r="J74" s="29"/>
      <c r="K74" s="31"/>
    </row>
    <row r="75" spans="3:11" x14ac:dyDescent="0.25">
      <c r="C75" s="36"/>
      <c r="D75" s="24">
        <v>28</v>
      </c>
      <c r="E75" s="4">
        <v>0</v>
      </c>
      <c r="F75" s="46">
        <f t="shared" si="20"/>
        <v>0</v>
      </c>
      <c r="G75" s="48" t="e">
        <f t="shared" si="21"/>
        <v>#DIV/0!</v>
      </c>
      <c r="H75" s="31"/>
      <c r="I75" s="30"/>
      <c r="J75" s="29"/>
      <c r="K75" s="31"/>
    </row>
    <row r="76" spans="3:11" x14ac:dyDescent="0.25">
      <c r="C76" s="36"/>
      <c r="D76" s="24" t="s">
        <v>9</v>
      </c>
      <c r="E76" s="4">
        <v>0</v>
      </c>
      <c r="F76" s="42"/>
      <c r="G76" s="43"/>
      <c r="H76" s="31"/>
      <c r="I76" s="30"/>
      <c r="J76" s="29"/>
      <c r="K76" s="31"/>
    </row>
    <row r="77" spans="3:11" ht="15.75" thickBot="1" x14ac:dyDescent="0.3">
      <c r="C77" s="36"/>
      <c r="D77" s="24" t="s">
        <v>8</v>
      </c>
      <c r="E77" s="27">
        <f>SUM(E72:E76)</f>
        <v>0</v>
      </c>
      <c r="F77" s="42"/>
      <c r="G77" s="30"/>
      <c r="H77" s="40">
        <f>+E77-E70</f>
        <v>0</v>
      </c>
      <c r="I77" s="34" t="e">
        <f>+H77/E70</f>
        <v>#DIV/0!</v>
      </c>
      <c r="J77" s="33">
        <f>+E77/E71</f>
        <v>0</v>
      </c>
      <c r="K77" s="19">
        <v>0</v>
      </c>
    </row>
    <row r="78" spans="3:11" ht="15.75" thickTop="1" x14ac:dyDescent="0.25">
      <c r="C78" s="35" t="s">
        <v>0</v>
      </c>
      <c r="D78" s="22" t="s">
        <v>22</v>
      </c>
      <c r="E78" s="28">
        <v>4</v>
      </c>
      <c r="F78" s="42"/>
      <c r="G78" s="30"/>
      <c r="H78" s="31"/>
      <c r="I78" s="30"/>
      <c r="J78" s="41"/>
      <c r="K78" s="10" t="e">
        <f>+(K77/K70)/K70</f>
        <v>#DIV/0!</v>
      </c>
    </row>
    <row r="79" spans="3:11" x14ac:dyDescent="0.25">
      <c r="C79" s="72" t="s">
        <v>16</v>
      </c>
      <c r="D79" s="25">
        <v>7</v>
      </c>
      <c r="E79" s="11">
        <v>0</v>
      </c>
      <c r="F79" s="47">
        <f>+E79-E75</f>
        <v>0</v>
      </c>
      <c r="G79" s="48" t="e">
        <f>+F79/E75</f>
        <v>#DIV/0!</v>
      </c>
      <c r="H79" s="31"/>
      <c r="I79" s="30"/>
      <c r="J79" s="29"/>
      <c r="K79" s="31"/>
    </row>
    <row r="80" spans="3:11" x14ac:dyDescent="0.25">
      <c r="C80" s="72"/>
      <c r="D80" s="25">
        <v>14</v>
      </c>
      <c r="E80" s="4">
        <v>0</v>
      </c>
      <c r="F80" s="46">
        <f t="shared" ref="F80:F82" si="22">+E80-E79</f>
        <v>0</v>
      </c>
      <c r="G80" s="48" t="e">
        <f t="shared" ref="G80:G82" si="23">+F80/E79</f>
        <v>#DIV/0!</v>
      </c>
      <c r="H80" s="31"/>
      <c r="I80" s="30"/>
      <c r="J80" s="29"/>
      <c r="K80" s="31"/>
    </row>
    <row r="81" spans="1:11" x14ac:dyDescent="0.25">
      <c r="C81" s="72"/>
      <c r="D81" s="25">
        <v>21</v>
      </c>
      <c r="E81" s="4">
        <v>0</v>
      </c>
      <c r="F81" s="46">
        <f t="shared" si="22"/>
        <v>0</v>
      </c>
      <c r="G81" s="48" t="e">
        <f t="shared" si="23"/>
        <v>#DIV/0!</v>
      </c>
      <c r="H81" s="31"/>
      <c r="I81" s="30"/>
      <c r="J81" s="29"/>
      <c r="K81" s="31"/>
    </row>
    <row r="82" spans="1:11" x14ac:dyDescent="0.25">
      <c r="C82" s="72"/>
      <c r="D82" s="25">
        <v>28</v>
      </c>
      <c r="E82" s="4">
        <v>0</v>
      </c>
      <c r="F82" s="46">
        <f t="shared" si="22"/>
        <v>0</v>
      </c>
      <c r="G82" s="48" t="e">
        <f t="shared" si="23"/>
        <v>#DIV/0!</v>
      </c>
      <c r="H82" s="31"/>
      <c r="I82" s="30"/>
      <c r="J82" s="29"/>
      <c r="K82" s="31"/>
    </row>
    <row r="83" spans="1:11" x14ac:dyDescent="0.25">
      <c r="C83" s="72"/>
      <c r="D83" s="25" t="s">
        <v>9</v>
      </c>
      <c r="E83" s="4">
        <v>0</v>
      </c>
      <c r="F83" s="42"/>
      <c r="G83" s="43"/>
      <c r="H83" s="31"/>
      <c r="I83" s="30"/>
      <c r="J83" s="29"/>
      <c r="K83" s="31"/>
    </row>
    <row r="84" spans="1:11" ht="15.75" thickBot="1" x14ac:dyDescent="0.3">
      <c r="C84" s="72"/>
      <c r="D84" s="25" t="s">
        <v>8</v>
      </c>
      <c r="E84" s="27">
        <f>SUM(E79:E83)</f>
        <v>0</v>
      </c>
      <c r="F84" s="42"/>
      <c r="G84" s="31"/>
      <c r="H84" s="33">
        <f>+E84-E77</f>
        <v>0</v>
      </c>
      <c r="I84" s="34" t="e">
        <f>+H84/E77</f>
        <v>#DIV/0!</v>
      </c>
      <c r="J84" s="33">
        <f>+E84/E78</f>
        <v>0</v>
      </c>
      <c r="K84" s="19">
        <v>0</v>
      </c>
    </row>
    <row r="85" spans="1:11" ht="15.75" thickTop="1" x14ac:dyDescent="0.25">
      <c r="C85" s="35" t="s">
        <v>2</v>
      </c>
      <c r="D85" s="22" t="s">
        <v>22</v>
      </c>
      <c r="E85" s="28">
        <v>4</v>
      </c>
      <c r="F85" s="42"/>
      <c r="G85" s="31"/>
      <c r="H85" s="41"/>
      <c r="I85" s="43"/>
      <c r="J85" s="41"/>
      <c r="K85" s="10" t="e">
        <f>+(K84-K77)/K77</f>
        <v>#DIV/0!</v>
      </c>
    </row>
    <row r="86" spans="1:11" x14ac:dyDescent="0.25">
      <c r="C86" s="72" t="s">
        <v>16</v>
      </c>
      <c r="D86" s="25" t="s">
        <v>96</v>
      </c>
      <c r="E86" s="20">
        <v>0</v>
      </c>
      <c r="F86" s="47">
        <f>+E86-E82</f>
        <v>0</v>
      </c>
      <c r="G86" s="48" t="e">
        <f>+F86/E82</f>
        <v>#DIV/0!</v>
      </c>
      <c r="H86" s="29"/>
      <c r="I86" s="30"/>
      <c r="J86" s="29"/>
      <c r="K86" s="31"/>
    </row>
    <row r="87" spans="1:11" x14ac:dyDescent="0.25">
      <c r="C87" s="72"/>
      <c r="D87" s="25">
        <v>11</v>
      </c>
      <c r="E87" s="4">
        <v>0</v>
      </c>
      <c r="F87" s="46">
        <f t="shared" ref="F87:F89" si="24">+E87-E86</f>
        <v>0</v>
      </c>
      <c r="G87" s="48" t="e">
        <f t="shared" ref="G87:G89" si="25">+F87/E86</f>
        <v>#DIV/0!</v>
      </c>
      <c r="H87" s="29"/>
      <c r="I87" s="30"/>
      <c r="J87" s="29"/>
      <c r="K87" s="31"/>
    </row>
    <row r="88" spans="1:11" x14ac:dyDescent="0.25">
      <c r="A88" t="s">
        <v>16</v>
      </c>
      <c r="C88" s="72"/>
      <c r="D88" s="25">
        <v>18</v>
      </c>
      <c r="E88" s="4">
        <v>0</v>
      </c>
      <c r="F88" s="46">
        <f t="shared" si="24"/>
        <v>0</v>
      </c>
      <c r="G88" s="48" t="e">
        <f t="shared" si="25"/>
        <v>#DIV/0!</v>
      </c>
      <c r="H88" s="29"/>
      <c r="I88" s="30"/>
      <c r="J88" s="29"/>
      <c r="K88" s="31"/>
    </row>
    <row r="89" spans="1:11" x14ac:dyDescent="0.25">
      <c r="C89" s="72"/>
      <c r="D89" s="25">
        <v>25</v>
      </c>
      <c r="E89" s="4">
        <v>0</v>
      </c>
      <c r="F89" s="46">
        <f t="shared" si="24"/>
        <v>0</v>
      </c>
      <c r="G89" s="48" t="e">
        <f t="shared" si="25"/>
        <v>#DIV/0!</v>
      </c>
      <c r="H89" s="29"/>
      <c r="I89" s="30"/>
      <c r="J89" s="29"/>
      <c r="K89" s="31"/>
    </row>
    <row r="90" spans="1:11" x14ac:dyDescent="0.25">
      <c r="C90" s="72"/>
      <c r="D90" s="25" t="s">
        <v>9</v>
      </c>
      <c r="E90" s="4">
        <v>0</v>
      </c>
      <c r="F90" s="42"/>
      <c r="G90" s="43"/>
      <c r="H90" s="29"/>
      <c r="I90" s="30"/>
      <c r="J90" s="29"/>
      <c r="K90" s="31"/>
    </row>
    <row r="91" spans="1:11" ht="15.75" thickBot="1" x14ac:dyDescent="0.3">
      <c r="C91" s="73"/>
      <c r="D91" s="37" t="s">
        <v>8</v>
      </c>
      <c r="E91" s="27">
        <f>SUM(E86:E90)</f>
        <v>0</v>
      </c>
      <c r="F91" s="42"/>
      <c r="G91" s="31"/>
      <c r="H91" s="33">
        <f>+E91-E84</f>
        <v>0</v>
      </c>
      <c r="I91" s="34" t="e">
        <f>+H91/E84</f>
        <v>#DIV/0!</v>
      </c>
      <c r="J91" s="33">
        <f>+E91/E85</f>
        <v>0</v>
      </c>
      <c r="K91" s="19">
        <v>0</v>
      </c>
    </row>
    <row r="92" spans="1:11" ht="15.75" thickTop="1" x14ac:dyDescent="0.25">
      <c r="C92" s="35" t="s">
        <v>3</v>
      </c>
      <c r="D92" s="22" t="s">
        <v>22</v>
      </c>
      <c r="E92" s="28">
        <v>5</v>
      </c>
      <c r="F92" s="42"/>
      <c r="G92" s="31"/>
      <c r="H92" s="41"/>
      <c r="I92" s="43"/>
      <c r="J92" s="41"/>
      <c r="K92" s="10" t="e">
        <f>+(K91-K84)/K84</f>
        <v>#DIV/0!</v>
      </c>
    </row>
    <row r="93" spans="1:11" x14ac:dyDescent="0.25">
      <c r="C93" s="72" t="s">
        <v>16</v>
      </c>
      <c r="D93" s="25">
        <v>2</v>
      </c>
      <c r="E93" s="20">
        <v>0</v>
      </c>
      <c r="F93" s="47">
        <f>+E93-E89</f>
        <v>0</v>
      </c>
      <c r="G93" s="48" t="e">
        <f>+F93/E89</f>
        <v>#DIV/0!</v>
      </c>
      <c r="H93" s="29"/>
      <c r="I93" s="30"/>
      <c r="J93" s="29"/>
      <c r="K93" s="31"/>
    </row>
    <row r="94" spans="1:11" x14ac:dyDescent="0.25">
      <c r="C94" s="72"/>
      <c r="D94" s="25">
        <v>9</v>
      </c>
      <c r="E94" s="4">
        <v>0</v>
      </c>
      <c r="F94" s="46">
        <f t="shared" ref="F94:F96" si="26">+E94-E93</f>
        <v>0</v>
      </c>
      <c r="G94" s="48" t="e">
        <f t="shared" ref="G94:G96" si="27">+F94/E93</f>
        <v>#DIV/0!</v>
      </c>
      <c r="H94" s="29"/>
      <c r="I94" s="30"/>
      <c r="J94" s="29"/>
      <c r="K94" s="31"/>
    </row>
    <row r="95" spans="1:11" x14ac:dyDescent="0.25">
      <c r="C95" s="72"/>
      <c r="D95" s="25">
        <v>16</v>
      </c>
      <c r="E95" s="4">
        <v>0</v>
      </c>
      <c r="F95" s="46">
        <f t="shared" si="26"/>
        <v>0</v>
      </c>
      <c r="G95" s="48" t="e">
        <f t="shared" si="27"/>
        <v>#DIV/0!</v>
      </c>
      <c r="H95" s="29"/>
      <c r="I95" s="30"/>
      <c r="J95" s="29"/>
      <c r="K95" s="31"/>
    </row>
    <row r="96" spans="1:11" x14ac:dyDescent="0.25">
      <c r="C96" s="72"/>
      <c r="D96" s="25">
        <v>23</v>
      </c>
      <c r="E96" s="4">
        <v>0</v>
      </c>
      <c r="F96" s="46">
        <f t="shared" si="26"/>
        <v>0</v>
      </c>
      <c r="G96" s="48" t="e">
        <f t="shared" si="27"/>
        <v>#DIV/0!</v>
      </c>
      <c r="H96" s="29"/>
      <c r="I96" s="30"/>
      <c r="J96" s="29"/>
      <c r="K96" s="31"/>
    </row>
    <row r="97" spans="3:11" x14ac:dyDescent="0.25">
      <c r="C97" s="72"/>
      <c r="D97" s="25">
        <v>30</v>
      </c>
      <c r="E97" s="4">
        <v>0</v>
      </c>
      <c r="F97" s="42"/>
      <c r="G97" s="43"/>
      <c r="H97" s="29"/>
      <c r="I97" s="30"/>
      <c r="J97" s="29"/>
      <c r="K97" s="31"/>
    </row>
    <row r="98" spans="3:11" x14ac:dyDescent="0.25">
      <c r="C98" s="72"/>
      <c r="D98" s="25" t="s">
        <v>9</v>
      </c>
      <c r="E98" s="4">
        <v>0</v>
      </c>
      <c r="F98" s="42"/>
      <c r="G98" s="43"/>
      <c r="H98" s="29"/>
      <c r="I98" s="30"/>
      <c r="J98" s="29"/>
      <c r="K98" s="31"/>
    </row>
    <row r="99" spans="3:11" ht="15.75" thickBot="1" x14ac:dyDescent="0.3">
      <c r="C99" s="73"/>
      <c r="D99" s="25" t="s">
        <v>8</v>
      </c>
      <c r="E99" s="27">
        <f>SUM(E93:E98)</f>
        <v>0</v>
      </c>
      <c r="F99" s="32"/>
      <c r="G99" s="31"/>
      <c r="H99" s="33">
        <f>+E99-E91</f>
        <v>0</v>
      </c>
      <c r="I99" s="34" t="e">
        <f>+H99/E91</f>
        <v>#DIV/0!</v>
      </c>
      <c r="J99" s="33">
        <f>+E99/E92</f>
        <v>0</v>
      </c>
      <c r="K99" s="19">
        <v>0</v>
      </c>
    </row>
    <row r="100" spans="3:11" ht="15.75" thickTop="1" x14ac:dyDescent="0.25">
      <c r="C100" s="35" t="s">
        <v>4</v>
      </c>
      <c r="D100" s="22" t="s">
        <v>22</v>
      </c>
      <c r="E100" s="28">
        <v>4</v>
      </c>
      <c r="F100" s="32"/>
      <c r="G100" s="31"/>
      <c r="H100" s="41"/>
      <c r="I100" s="43"/>
      <c r="J100" s="41"/>
      <c r="K100" s="10" t="e">
        <f>+(K99-K91)/K91</f>
        <v>#DIV/0!</v>
      </c>
    </row>
    <row r="101" spans="3:11" x14ac:dyDescent="0.25">
      <c r="C101" s="72" t="s">
        <v>16</v>
      </c>
      <c r="D101" s="25">
        <v>6</v>
      </c>
      <c r="E101" s="18">
        <v>0</v>
      </c>
      <c r="F101" s="47">
        <f>+E101-E96</f>
        <v>0</v>
      </c>
      <c r="G101" s="48" t="e">
        <f>+F101/E96</f>
        <v>#DIV/0!</v>
      </c>
      <c r="H101" s="29"/>
      <c r="I101" s="30"/>
      <c r="J101" s="29"/>
      <c r="K101" s="31"/>
    </row>
    <row r="102" spans="3:11" x14ac:dyDescent="0.25">
      <c r="C102" s="72"/>
      <c r="D102" s="25">
        <v>13</v>
      </c>
      <c r="E102" s="4">
        <v>0</v>
      </c>
      <c r="F102" s="46">
        <f t="shared" ref="F102:F104" si="28">+E102-E101</f>
        <v>0</v>
      </c>
      <c r="G102" s="48" t="e">
        <f t="shared" ref="G102:G104" si="29">+F102/E101</f>
        <v>#DIV/0!</v>
      </c>
      <c r="H102" s="29"/>
      <c r="I102" s="30"/>
      <c r="J102" s="29"/>
      <c r="K102" s="31"/>
    </row>
    <row r="103" spans="3:11" x14ac:dyDescent="0.25">
      <c r="C103" s="72"/>
      <c r="D103" s="25">
        <v>20</v>
      </c>
      <c r="E103" s="4">
        <v>0</v>
      </c>
      <c r="F103" s="46">
        <f t="shared" si="28"/>
        <v>0</v>
      </c>
      <c r="G103" s="48" t="e">
        <f t="shared" si="29"/>
        <v>#DIV/0!</v>
      </c>
      <c r="H103" s="29"/>
      <c r="I103" s="30"/>
      <c r="J103" s="29"/>
      <c r="K103" s="31"/>
    </row>
    <row r="104" spans="3:11" x14ac:dyDescent="0.25">
      <c r="C104" s="72"/>
      <c r="D104" s="25">
        <v>27</v>
      </c>
      <c r="E104" s="4">
        <v>0</v>
      </c>
      <c r="F104" s="46">
        <f t="shared" si="28"/>
        <v>0</v>
      </c>
      <c r="G104" s="48" t="e">
        <f t="shared" si="29"/>
        <v>#DIV/0!</v>
      </c>
      <c r="H104" s="29"/>
      <c r="I104" s="30"/>
      <c r="J104" s="29"/>
      <c r="K104" s="31"/>
    </row>
    <row r="105" spans="3:11" x14ac:dyDescent="0.25">
      <c r="C105" s="72"/>
      <c r="D105" s="25" t="s">
        <v>9</v>
      </c>
      <c r="E105" s="4">
        <v>0</v>
      </c>
      <c r="F105" s="42"/>
      <c r="G105" s="43"/>
      <c r="H105" s="29"/>
      <c r="I105" s="30"/>
      <c r="J105" s="29"/>
      <c r="K105" s="31"/>
    </row>
    <row r="106" spans="3:11" ht="15.75" thickBot="1" x14ac:dyDescent="0.3">
      <c r="C106" s="73"/>
      <c r="D106" s="37" t="s">
        <v>8</v>
      </c>
      <c r="E106" s="45">
        <v>0</v>
      </c>
      <c r="F106" s="32"/>
      <c r="G106" s="31"/>
      <c r="H106" s="33">
        <f>+E106-E99</f>
        <v>0</v>
      </c>
      <c r="I106" s="34" t="e">
        <f>+H106/E99</f>
        <v>#DIV/0!</v>
      </c>
      <c r="J106" s="33">
        <f>+E106/E100</f>
        <v>0</v>
      </c>
      <c r="K106" s="19">
        <v>0</v>
      </c>
    </row>
    <row r="107" spans="3:11" ht="15.75" thickTop="1" x14ac:dyDescent="0.25">
      <c r="C107" s="21" t="s">
        <v>97</v>
      </c>
      <c r="D107" s="28" t="s">
        <v>22</v>
      </c>
      <c r="E107" s="46">
        <f>+E100+E92+E85+E78+E71+E55+E63+E47+E40+E33+E25+E18</f>
        <v>52</v>
      </c>
      <c r="F107" s="5"/>
      <c r="H107" s="6"/>
      <c r="I107" s="10"/>
      <c r="J107" s="6"/>
      <c r="K107" s="10" t="e">
        <f>+(K106-K99)/K99</f>
        <v>#DIV/0!</v>
      </c>
    </row>
    <row r="108" spans="3:11" ht="15.75" thickBot="1" x14ac:dyDescent="0.3">
      <c r="C108" s="38"/>
      <c r="D108" s="39" t="s">
        <v>7</v>
      </c>
      <c r="E108" s="47">
        <f>+E110-E109</f>
        <v>0</v>
      </c>
      <c r="F108" s="5"/>
      <c r="H108" s="6"/>
      <c r="I108" s="10"/>
      <c r="J108" s="69" t="s">
        <v>98</v>
      </c>
      <c r="K108" s="60" t="e">
        <f>+(K106-K24)/K24</f>
        <v>#DIV/0!</v>
      </c>
    </row>
    <row r="109" spans="3:11" ht="15.75" thickTop="1" x14ac:dyDescent="0.25">
      <c r="C109" s="23"/>
      <c r="D109" s="24" t="s">
        <v>9</v>
      </c>
      <c r="E109" s="46">
        <f>+E105+E98+E90+E83+E76+E69+E61+E53+E45+E38+E31+E23</f>
        <v>0</v>
      </c>
      <c r="F109" s="5"/>
      <c r="H109" s="6"/>
      <c r="I109" s="10"/>
      <c r="J109" s="6"/>
    </row>
    <row r="110" spans="3:11" ht="15.75" thickBot="1" x14ac:dyDescent="0.3">
      <c r="C110" s="26"/>
      <c r="D110" s="24" t="s">
        <v>8</v>
      </c>
      <c r="E110" s="27">
        <f>+E106+E99+E91+E84+E77+E70+E62+E54+E46+E39+E32+E24</f>
        <v>0</v>
      </c>
      <c r="F110" s="5"/>
      <c r="H110" s="6"/>
      <c r="I110" s="10"/>
      <c r="J110" s="6"/>
    </row>
    <row r="111" spans="3:11" ht="15.75" thickTop="1" x14ac:dyDescent="0.25">
      <c r="E111" s="5"/>
      <c r="F111" s="5"/>
      <c r="H111" s="6"/>
      <c r="I111" s="10"/>
      <c r="J111" s="6"/>
    </row>
    <row r="112" spans="3:11" x14ac:dyDescent="0.25">
      <c r="E112" s="5"/>
      <c r="F112" s="5"/>
      <c r="H112" s="6"/>
      <c r="I112" s="10"/>
      <c r="J112" s="6"/>
    </row>
    <row r="113" spans="3:10" x14ac:dyDescent="0.25">
      <c r="E113" s="5"/>
      <c r="F113" s="5"/>
      <c r="H113" s="6"/>
      <c r="I113" s="10"/>
      <c r="J113" s="6"/>
    </row>
    <row r="114" spans="3:10" x14ac:dyDescent="0.25">
      <c r="C114" s="3"/>
      <c r="D114" s="54"/>
      <c r="E114" s="5"/>
      <c r="F114" s="5"/>
      <c r="H114" s="6"/>
      <c r="I114" s="10"/>
      <c r="J114" s="6"/>
    </row>
    <row r="115" spans="3:10" x14ac:dyDescent="0.25">
      <c r="C115" s="3"/>
      <c r="D115" s="54"/>
      <c r="E115" s="5"/>
      <c r="F115" s="5"/>
      <c r="H115" s="6"/>
      <c r="I115" s="10"/>
      <c r="J115" s="6"/>
    </row>
    <row r="116" spans="3:10" x14ac:dyDescent="0.25">
      <c r="C116" s="3"/>
      <c r="D116" s="55"/>
      <c r="E116" s="5"/>
      <c r="F116" s="5"/>
      <c r="H116" s="6"/>
      <c r="I116" s="10"/>
      <c r="J116" s="6"/>
    </row>
    <row r="117" spans="3:10" x14ac:dyDescent="0.25">
      <c r="C117" s="3"/>
      <c r="D117" s="56"/>
      <c r="E117" s="5"/>
      <c r="F117" s="5"/>
      <c r="H117" s="6"/>
      <c r="I117" s="10"/>
      <c r="J117" s="6"/>
    </row>
    <row r="118" spans="3:10" x14ac:dyDescent="0.25">
      <c r="C118" s="3"/>
      <c r="D118" s="56"/>
      <c r="E118" s="5"/>
      <c r="F118" s="5"/>
      <c r="H118" s="6"/>
      <c r="I118" s="10"/>
      <c r="J118" s="6"/>
    </row>
    <row r="119" spans="3:10" x14ac:dyDescent="0.25">
      <c r="C119" s="3"/>
      <c r="D119" s="56"/>
      <c r="E119" s="5"/>
      <c r="F119" s="5"/>
      <c r="H119" s="6"/>
      <c r="I119" s="10"/>
      <c r="J119" s="6"/>
    </row>
    <row r="120" spans="3:10" x14ac:dyDescent="0.25">
      <c r="C120" s="3"/>
      <c r="D120" s="56"/>
      <c r="F120" s="5"/>
      <c r="H120" s="6"/>
      <c r="I120" s="10"/>
      <c r="J120" s="6"/>
    </row>
    <row r="121" spans="3:10" x14ac:dyDescent="0.25">
      <c r="C121" s="3"/>
      <c r="D121" s="56"/>
      <c r="F121" s="5"/>
      <c r="H121" s="6"/>
      <c r="I121" s="10"/>
      <c r="J121" s="6"/>
    </row>
    <row r="122" spans="3:10" x14ac:dyDescent="0.25">
      <c r="C122" s="3"/>
      <c r="D122" s="56"/>
      <c r="F122" s="5"/>
      <c r="H122" s="6"/>
      <c r="I122" s="10"/>
      <c r="J122" s="6"/>
    </row>
    <row r="123" spans="3:10" x14ac:dyDescent="0.25">
      <c r="C123" s="3"/>
      <c r="D123" s="56"/>
      <c r="F123" s="5"/>
      <c r="H123" s="6"/>
      <c r="J123" s="6"/>
    </row>
    <row r="124" spans="3:10" x14ac:dyDescent="0.25">
      <c r="C124" s="3"/>
      <c r="D124" s="56"/>
      <c r="F124" s="5"/>
      <c r="H124" s="6"/>
      <c r="J124" s="6"/>
    </row>
    <row r="125" spans="3:10" x14ac:dyDescent="0.25">
      <c r="C125" s="3"/>
      <c r="D125" s="56"/>
      <c r="H125" s="6"/>
      <c r="J125" s="6"/>
    </row>
    <row r="126" spans="3:10" x14ac:dyDescent="0.25">
      <c r="C126" s="3"/>
      <c r="D126" s="56"/>
      <c r="H126" s="6"/>
      <c r="J126" s="6"/>
    </row>
    <row r="127" spans="3:10" x14ac:dyDescent="0.25">
      <c r="C127" s="3"/>
      <c r="D127" s="56"/>
      <c r="H127" s="6"/>
      <c r="J127" s="6"/>
    </row>
    <row r="128" spans="3:10" x14ac:dyDescent="0.25">
      <c r="C128" s="3"/>
      <c r="D128" s="55"/>
      <c r="H128" s="6"/>
      <c r="J128" s="6"/>
    </row>
    <row r="129" spans="8:10" x14ac:dyDescent="0.25">
      <c r="H129" s="6"/>
      <c r="J129" s="6"/>
    </row>
    <row r="130" spans="8:10" x14ac:dyDescent="0.25">
      <c r="H130" s="6"/>
      <c r="J130" s="6"/>
    </row>
    <row r="131" spans="8:10" x14ac:dyDescent="0.25">
      <c r="H131" s="6"/>
      <c r="J131" s="6"/>
    </row>
    <row r="132" spans="8:10" x14ac:dyDescent="0.25">
      <c r="H132" s="6"/>
      <c r="J132" s="6"/>
    </row>
    <row r="133" spans="8:10" x14ac:dyDescent="0.25">
      <c r="H133" s="6"/>
      <c r="J133" s="6"/>
    </row>
    <row r="134" spans="8:10" x14ac:dyDescent="0.25">
      <c r="H134" s="6"/>
      <c r="J134" s="6"/>
    </row>
    <row r="135" spans="8:10" x14ac:dyDescent="0.25">
      <c r="H135" s="6"/>
      <c r="J135" s="6"/>
    </row>
    <row r="136" spans="8:10" x14ac:dyDescent="0.25">
      <c r="H136" s="6"/>
      <c r="J136" s="6"/>
    </row>
    <row r="137" spans="8:10" x14ac:dyDescent="0.25">
      <c r="H137" s="6"/>
      <c r="J137" s="6"/>
    </row>
    <row r="138" spans="8:10" x14ac:dyDescent="0.25">
      <c r="H138" s="6"/>
    </row>
    <row r="139" spans="8:10" x14ac:dyDescent="0.25">
      <c r="H139" s="6"/>
    </row>
    <row r="140" spans="8:10" x14ac:dyDescent="0.25">
      <c r="H140" s="6"/>
    </row>
    <row r="141" spans="8:10" x14ac:dyDescent="0.25">
      <c r="H141" s="6"/>
    </row>
    <row r="142" spans="8:10" x14ac:dyDescent="0.25">
      <c r="H142" s="6"/>
    </row>
    <row r="143" spans="8:10" x14ac:dyDescent="0.25">
      <c r="H143" s="6"/>
    </row>
    <row r="144" spans="8:10" x14ac:dyDescent="0.25">
      <c r="H144" s="6"/>
    </row>
    <row r="145" spans="8:8" x14ac:dyDescent="0.25">
      <c r="H145" s="6"/>
    </row>
    <row r="146" spans="8:8" x14ac:dyDescent="0.25">
      <c r="H146" s="6"/>
    </row>
    <row r="147" spans="8:8" x14ac:dyDescent="0.25">
      <c r="H147" s="6"/>
    </row>
    <row r="148" spans="8:8" x14ac:dyDescent="0.25">
      <c r="H148" s="6"/>
    </row>
    <row r="149" spans="8:8" x14ac:dyDescent="0.25">
      <c r="H149" s="6"/>
    </row>
    <row r="150" spans="8:8" x14ac:dyDescent="0.25">
      <c r="H150" s="6"/>
    </row>
  </sheetData>
  <mergeCells count="9">
    <mergeCell ref="C86:C91"/>
    <mergeCell ref="C93:C99"/>
    <mergeCell ref="C101:C106"/>
    <mergeCell ref="C12:K12"/>
    <mergeCell ref="C13:K13"/>
    <mergeCell ref="F15:I15"/>
    <mergeCell ref="F16:G16"/>
    <mergeCell ref="H16:I16"/>
    <mergeCell ref="C79:C84"/>
  </mergeCells>
  <pageMargins left="0.7" right="0.7" top="0.75" bottom="0.75" header="0.3" footer="0.3"/>
  <pageSetup scale="87" fitToHeight="0" orientation="portrait" verticalDpi="0" r:id="rId1"/>
  <headerFoot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50"/>
  <sheetViews>
    <sheetView workbookViewId="0">
      <selection activeCell="K1" sqref="K1"/>
    </sheetView>
  </sheetViews>
  <sheetFormatPr defaultRowHeight="15" x14ac:dyDescent="0.25"/>
  <cols>
    <col min="3" max="3" width="11.7109375" customWidth="1"/>
    <col min="4" max="4" width="10.140625" customWidth="1"/>
    <col min="5" max="5" width="12.7109375" customWidth="1"/>
    <col min="6" max="6" width="14.5703125" customWidth="1"/>
    <col min="7" max="7" width="12.140625" customWidth="1"/>
    <col min="8" max="8" width="12.85546875" customWidth="1"/>
    <col min="10" max="10" width="11.42578125" customWidth="1"/>
  </cols>
  <sheetData>
    <row r="2" spans="3:14" x14ac:dyDescent="0.25">
      <c r="C2" s="15" t="s">
        <v>31</v>
      </c>
      <c r="D2" s="15"/>
      <c r="E2" s="15"/>
      <c r="F2" s="15"/>
      <c r="G2" s="15"/>
      <c r="H2" s="15"/>
      <c r="I2" s="15"/>
      <c r="J2" s="15"/>
    </row>
    <row r="3" spans="3:14" x14ac:dyDescent="0.25">
      <c r="C3" s="49" t="s">
        <v>91</v>
      </c>
      <c r="D3" s="15"/>
      <c r="E3" s="15"/>
      <c r="F3" s="15"/>
      <c r="G3" s="15"/>
      <c r="H3" s="15"/>
      <c r="I3" s="15"/>
      <c r="J3" s="15"/>
    </row>
    <row r="4" spans="3:14" x14ac:dyDescent="0.25">
      <c r="C4" s="49" t="s">
        <v>92</v>
      </c>
      <c r="D4" s="15"/>
      <c r="E4" s="15"/>
      <c r="F4" s="15"/>
      <c r="G4" s="15"/>
      <c r="H4" s="15"/>
      <c r="I4" s="15"/>
      <c r="J4" s="15"/>
    </row>
    <row r="5" spans="3:14" x14ac:dyDescent="0.25">
      <c r="C5" s="49" t="s">
        <v>148</v>
      </c>
      <c r="D5" s="15"/>
      <c r="E5" s="15"/>
      <c r="F5" s="15"/>
      <c r="G5" s="15"/>
      <c r="H5" s="15"/>
      <c r="I5" s="15"/>
      <c r="J5" s="15"/>
    </row>
    <row r="6" spans="3:14" x14ac:dyDescent="0.25">
      <c r="C6" s="49" t="s">
        <v>87</v>
      </c>
      <c r="D6" s="15"/>
      <c r="E6" s="15"/>
      <c r="F6" s="15"/>
      <c r="G6" s="15"/>
      <c r="H6" s="15"/>
      <c r="I6" s="15"/>
      <c r="J6" s="15"/>
    </row>
    <row r="7" spans="3:14" x14ac:dyDescent="0.25">
      <c r="C7" s="49" t="s">
        <v>33</v>
      </c>
      <c r="D7" s="15"/>
      <c r="E7" s="15"/>
      <c r="F7" s="15"/>
      <c r="G7" s="15"/>
      <c r="H7" s="15"/>
      <c r="I7" s="15"/>
      <c r="J7" s="15"/>
    </row>
    <row r="8" spans="3:14" x14ac:dyDescent="0.25">
      <c r="C8" s="49" t="s">
        <v>89</v>
      </c>
      <c r="D8" s="15"/>
      <c r="E8" s="15"/>
      <c r="F8" s="15"/>
      <c r="G8" s="15"/>
      <c r="H8" s="15"/>
      <c r="I8" s="15"/>
      <c r="J8" s="15"/>
    </row>
    <row r="9" spans="3:14" x14ac:dyDescent="0.25">
      <c r="C9" s="49" t="s">
        <v>90</v>
      </c>
      <c r="D9" s="15"/>
      <c r="E9" s="15"/>
      <c r="F9" s="15"/>
      <c r="G9" s="15"/>
      <c r="H9" s="15"/>
      <c r="I9" s="15"/>
      <c r="J9" s="15"/>
    </row>
    <row r="10" spans="3:14" x14ac:dyDescent="0.25">
      <c r="C10" s="49" t="s">
        <v>88</v>
      </c>
      <c r="D10" s="15"/>
      <c r="E10" s="15"/>
      <c r="F10" s="15"/>
      <c r="G10" s="15"/>
      <c r="H10" s="15"/>
      <c r="I10" s="15"/>
      <c r="J10" s="15"/>
    </row>
    <row r="12" spans="3:14" ht="15.75" x14ac:dyDescent="0.25">
      <c r="C12" s="74" t="s">
        <v>23</v>
      </c>
      <c r="D12" s="74"/>
      <c r="E12" s="74"/>
      <c r="F12" s="74"/>
      <c r="G12" s="74"/>
      <c r="H12" s="74"/>
      <c r="I12" s="74"/>
      <c r="J12" s="74"/>
      <c r="K12" s="74"/>
    </row>
    <row r="13" spans="3:14" ht="15.75" x14ac:dyDescent="0.25">
      <c r="C13" s="75" t="s">
        <v>103</v>
      </c>
      <c r="D13" s="75"/>
      <c r="E13" s="75"/>
      <c r="F13" s="75"/>
      <c r="G13" s="75"/>
      <c r="H13" s="75"/>
      <c r="I13" s="75"/>
      <c r="J13" s="75"/>
      <c r="K13" s="75"/>
    </row>
    <row r="14" spans="3:14" x14ac:dyDescent="0.25">
      <c r="C14" s="1"/>
      <c r="D14" s="1"/>
      <c r="E14" s="1"/>
      <c r="F14" s="1"/>
      <c r="G14" s="1"/>
      <c r="H14" s="1"/>
      <c r="I14" s="1"/>
      <c r="J14" s="1"/>
    </row>
    <row r="15" spans="3:14" x14ac:dyDescent="0.25">
      <c r="E15" s="7"/>
      <c r="F15" s="76" t="s">
        <v>17</v>
      </c>
      <c r="G15" s="76"/>
      <c r="H15" s="76"/>
      <c r="I15" s="76"/>
      <c r="J15" s="8" t="s">
        <v>14</v>
      </c>
      <c r="K15" s="8" t="s">
        <v>93</v>
      </c>
    </row>
    <row r="16" spans="3:14" x14ac:dyDescent="0.25">
      <c r="D16" s="2"/>
      <c r="E16" s="9" t="s">
        <v>6</v>
      </c>
      <c r="F16" s="77" t="s">
        <v>13</v>
      </c>
      <c r="G16" s="77"/>
      <c r="H16" s="77" t="s">
        <v>10</v>
      </c>
      <c r="I16" s="77"/>
      <c r="J16" s="9" t="s">
        <v>15</v>
      </c>
      <c r="K16" s="58" t="s">
        <v>94</v>
      </c>
      <c r="L16" s="2"/>
      <c r="M16" s="2"/>
      <c r="N16" s="3"/>
    </row>
    <row r="17" spans="3:14" x14ac:dyDescent="0.25">
      <c r="C17" s="16" t="s">
        <v>21</v>
      </c>
      <c r="D17" s="16" t="s">
        <v>22</v>
      </c>
      <c r="E17" s="16" t="s">
        <v>7</v>
      </c>
      <c r="F17" s="16" t="s">
        <v>11</v>
      </c>
      <c r="G17" s="16" t="s">
        <v>12</v>
      </c>
      <c r="H17" s="16" t="s">
        <v>11</v>
      </c>
      <c r="I17" s="16" t="s">
        <v>12</v>
      </c>
      <c r="J17" s="17" t="s">
        <v>7</v>
      </c>
      <c r="K17" s="17" t="s">
        <v>95</v>
      </c>
      <c r="L17" s="3"/>
      <c r="M17" s="3"/>
      <c r="N17" s="3"/>
    </row>
    <row r="18" spans="3:14" x14ac:dyDescent="0.25">
      <c r="C18" s="21" t="s">
        <v>5</v>
      </c>
      <c r="D18" s="22" t="s">
        <v>22</v>
      </c>
      <c r="E18" s="28">
        <v>4</v>
      </c>
      <c r="J18" s="6"/>
    </row>
    <row r="19" spans="3:14" x14ac:dyDescent="0.25">
      <c r="C19" s="23"/>
      <c r="D19" s="24">
        <v>7</v>
      </c>
      <c r="E19" s="18">
        <v>0</v>
      </c>
      <c r="J19" s="6"/>
    </row>
    <row r="20" spans="3:14" x14ac:dyDescent="0.25">
      <c r="C20" s="23"/>
      <c r="D20" s="24">
        <v>14</v>
      </c>
      <c r="E20" s="4">
        <v>0</v>
      </c>
      <c r="F20" s="47">
        <f>+E20-E19</f>
        <v>0</v>
      </c>
      <c r="G20" s="48" t="e">
        <f>+F20/E19</f>
        <v>#DIV/0!</v>
      </c>
      <c r="H20" s="31"/>
      <c r="I20" s="31"/>
      <c r="J20" s="29"/>
      <c r="K20" s="31"/>
    </row>
    <row r="21" spans="3:14" x14ac:dyDescent="0.25">
      <c r="C21" s="23"/>
      <c r="D21" s="24">
        <v>21</v>
      </c>
      <c r="E21" s="4">
        <v>0</v>
      </c>
      <c r="F21" s="46">
        <f t="shared" ref="F21:F22" si="0">+E21-E20</f>
        <v>0</v>
      </c>
      <c r="G21" s="48" t="e">
        <f t="shared" ref="G21:G22" si="1">+F21/E20</f>
        <v>#DIV/0!</v>
      </c>
      <c r="H21" s="31"/>
      <c r="I21" s="31"/>
      <c r="J21" s="29"/>
      <c r="K21" s="31"/>
    </row>
    <row r="22" spans="3:14" x14ac:dyDescent="0.25">
      <c r="C22" s="23"/>
      <c r="D22" s="24">
        <v>28</v>
      </c>
      <c r="E22" s="4">
        <v>0</v>
      </c>
      <c r="F22" s="46">
        <f t="shared" si="0"/>
        <v>0</v>
      </c>
      <c r="G22" s="48" t="e">
        <f t="shared" si="1"/>
        <v>#DIV/0!</v>
      </c>
      <c r="H22" s="31"/>
      <c r="I22" s="31"/>
      <c r="J22" s="29"/>
      <c r="K22" s="31"/>
    </row>
    <row r="23" spans="3:14" x14ac:dyDescent="0.25">
      <c r="C23" s="23"/>
      <c r="D23" s="25" t="s">
        <v>9</v>
      </c>
      <c r="E23" s="4">
        <v>0</v>
      </c>
      <c r="F23" s="46" t="s">
        <v>16</v>
      </c>
      <c r="G23" s="48" t="s">
        <v>16</v>
      </c>
      <c r="H23" s="31"/>
      <c r="I23" s="31"/>
      <c r="J23" s="29"/>
      <c r="K23" s="31"/>
    </row>
    <row r="24" spans="3:14" ht="15.75" thickBot="1" x14ac:dyDescent="0.3">
      <c r="C24" s="26"/>
      <c r="D24" s="25" t="s">
        <v>8</v>
      </c>
      <c r="E24" s="27">
        <f>SUM(E19:E23)</f>
        <v>0</v>
      </c>
      <c r="F24" s="32"/>
      <c r="G24" s="30"/>
      <c r="H24" s="31"/>
      <c r="I24" s="31"/>
      <c r="J24" s="33">
        <f>+E24/E18</f>
        <v>0</v>
      </c>
      <c r="K24" s="19">
        <v>0</v>
      </c>
    </row>
    <row r="25" spans="3:14" ht="15.75" thickTop="1" x14ac:dyDescent="0.25">
      <c r="C25" s="21" t="s">
        <v>29</v>
      </c>
      <c r="D25" s="22" t="s">
        <v>22</v>
      </c>
      <c r="E25" s="28">
        <v>4</v>
      </c>
      <c r="F25" s="32"/>
      <c r="G25" s="30"/>
      <c r="H25" s="31"/>
      <c r="I25" s="31"/>
      <c r="J25" s="29"/>
      <c r="K25" s="31"/>
    </row>
    <row r="26" spans="3:14" x14ac:dyDescent="0.25">
      <c r="C26" s="23"/>
      <c r="D26" s="24">
        <v>4</v>
      </c>
      <c r="E26" s="18">
        <v>0</v>
      </c>
      <c r="F26" s="47">
        <f>+E26-E22</f>
        <v>0</v>
      </c>
      <c r="G26" s="48" t="e">
        <f>+F26/E22</f>
        <v>#DIV/0!</v>
      </c>
      <c r="H26" s="31"/>
      <c r="I26" s="31"/>
      <c r="J26" s="29"/>
      <c r="K26" s="31"/>
    </row>
    <row r="27" spans="3:14" x14ac:dyDescent="0.25">
      <c r="C27" s="23"/>
      <c r="D27" s="24">
        <v>11</v>
      </c>
      <c r="E27" s="4">
        <v>0</v>
      </c>
      <c r="F27" s="46">
        <f t="shared" ref="F27:F29" si="2">+E27-E26</f>
        <v>0</v>
      </c>
      <c r="G27" s="48" t="e">
        <f t="shared" ref="G27:G29" si="3">+F27/E26</f>
        <v>#DIV/0!</v>
      </c>
      <c r="H27" s="31"/>
      <c r="I27" s="31"/>
      <c r="J27" s="29"/>
      <c r="K27" s="31"/>
    </row>
    <row r="28" spans="3:14" x14ac:dyDescent="0.25">
      <c r="C28" s="23"/>
      <c r="D28" s="24">
        <v>18</v>
      </c>
      <c r="E28" s="4">
        <v>0</v>
      </c>
      <c r="F28" s="46">
        <f t="shared" si="2"/>
        <v>0</v>
      </c>
      <c r="G28" s="48" t="e">
        <f t="shared" si="3"/>
        <v>#DIV/0!</v>
      </c>
      <c r="H28" s="31"/>
      <c r="I28" s="31"/>
      <c r="J28" s="29"/>
      <c r="K28" s="31"/>
    </row>
    <row r="29" spans="3:14" x14ac:dyDescent="0.25">
      <c r="C29" s="23"/>
      <c r="D29" s="24">
        <v>25</v>
      </c>
      <c r="E29" s="4">
        <v>0</v>
      </c>
      <c r="F29" s="46">
        <f t="shared" si="2"/>
        <v>0</v>
      </c>
      <c r="G29" s="48" t="e">
        <f t="shared" si="3"/>
        <v>#DIV/0!</v>
      </c>
      <c r="H29" s="31"/>
      <c r="I29" s="31"/>
      <c r="J29" s="29"/>
      <c r="K29" s="31"/>
    </row>
    <row r="30" spans="3:14" x14ac:dyDescent="0.25">
      <c r="C30" s="23"/>
      <c r="D30" s="25" t="s">
        <v>9</v>
      </c>
      <c r="E30" s="4">
        <v>0</v>
      </c>
      <c r="F30" s="42"/>
      <c r="G30" s="43"/>
      <c r="H30" s="31"/>
      <c r="I30" s="31"/>
      <c r="J30" s="29"/>
      <c r="K30" s="31"/>
    </row>
    <row r="31" spans="3:14" ht="15.75" thickBot="1" x14ac:dyDescent="0.3">
      <c r="C31" s="26"/>
      <c r="D31" s="25" t="s">
        <v>8</v>
      </c>
      <c r="E31" s="27">
        <f>SUM(E26:E30)</f>
        <v>0</v>
      </c>
      <c r="F31" s="32"/>
      <c r="G31" s="30"/>
      <c r="H31" s="33">
        <f>+E31-E24</f>
        <v>0</v>
      </c>
      <c r="I31" s="59" t="e">
        <f>+H31/E24</f>
        <v>#DIV/0!</v>
      </c>
      <c r="J31" s="33">
        <f>+E31/E25</f>
        <v>0</v>
      </c>
      <c r="K31" s="19">
        <v>0</v>
      </c>
    </row>
    <row r="32" spans="3:14" ht="15.75" thickTop="1" x14ac:dyDescent="0.25">
      <c r="C32" s="21" t="s">
        <v>28</v>
      </c>
      <c r="D32" s="22" t="s">
        <v>22</v>
      </c>
      <c r="E32" s="28">
        <v>5</v>
      </c>
      <c r="F32" s="32"/>
      <c r="G32" s="30"/>
      <c r="H32" s="31"/>
      <c r="I32" s="31"/>
      <c r="J32" s="29"/>
      <c r="K32" s="63" t="e">
        <f>+(K31-K24)/K24</f>
        <v>#DIV/0!</v>
      </c>
    </row>
    <row r="33" spans="3:11" x14ac:dyDescent="0.25">
      <c r="C33" s="23"/>
      <c r="D33" s="24">
        <v>1</v>
      </c>
      <c r="E33" s="18">
        <v>0</v>
      </c>
      <c r="F33" s="47">
        <f>+E33-E29</f>
        <v>0</v>
      </c>
      <c r="G33" s="48" t="e">
        <f>+F33/E29</f>
        <v>#DIV/0!</v>
      </c>
      <c r="H33" s="31"/>
      <c r="I33" s="31"/>
      <c r="J33" s="29"/>
      <c r="K33" s="31"/>
    </row>
    <row r="34" spans="3:11" x14ac:dyDescent="0.25">
      <c r="C34" s="23"/>
      <c r="D34" s="24">
        <v>8</v>
      </c>
      <c r="E34" s="4">
        <v>0</v>
      </c>
      <c r="F34" s="46">
        <f t="shared" ref="F34:F37" si="4">+E34-E33</f>
        <v>0</v>
      </c>
      <c r="G34" s="48" t="e">
        <f t="shared" ref="G34:G37" si="5">+F34/E33</f>
        <v>#DIV/0!</v>
      </c>
      <c r="H34" s="31"/>
      <c r="I34" s="31"/>
      <c r="J34" s="29"/>
      <c r="K34" s="31"/>
    </row>
    <row r="35" spans="3:11" x14ac:dyDescent="0.25">
      <c r="C35" s="23"/>
      <c r="D35" s="24">
        <v>15</v>
      </c>
      <c r="E35" s="4">
        <v>0</v>
      </c>
      <c r="F35" s="46">
        <f t="shared" si="4"/>
        <v>0</v>
      </c>
      <c r="G35" s="48" t="e">
        <f t="shared" si="5"/>
        <v>#DIV/0!</v>
      </c>
      <c r="H35" s="31"/>
      <c r="I35" s="31"/>
      <c r="J35" s="29"/>
      <c r="K35" s="31"/>
    </row>
    <row r="36" spans="3:11" x14ac:dyDescent="0.25">
      <c r="C36" s="23"/>
      <c r="D36" s="24">
        <v>22</v>
      </c>
      <c r="E36" s="4">
        <v>0</v>
      </c>
      <c r="F36" s="46">
        <f t="shared" si="4"/>
        <v>0</v>
      </c>
      <c r="G36" s="48" t="e">
        <f t="shared" si="5"/>
        <v>#DIV/0!</v>
      </c>
      <c r="H36" s="31"/>
      <c r="I36" s="31"/>
      <c r="J36" s="29"/>
      <c r="K36" s="31"/>
    </row>
    <row r="37" spans="3:11" x14ac:dyDescent="0.25">
      <c r="C37" s="23"/>
      <c r="D37" s="24">
        <v>29</v>
      </c>
      <c r="E37" s="4">
        <v>0</v>
      </c>
      <c r="F37" s="46">
        <f t="shared" si="4"/>
        <v>0</v>
      </c>
      <c r="G37" s="48" t="e">
        <f t="shared" si="5"/>
        <v>#DIV/0!</v>
      </c>
      <c r="H37" s="31"/>
      <c r="I37" s="31"/>
      <c r="J37" s="29"/>
      <c r="K37" s="31"/>
    </row>
    <row r="38" spans="3:11" x14ac:dyDescent="0.25">
      <c r="C38" s="23"/>
      <c r="D38" s="25" t="s">
        <v>9</v>
      </c>
      <c r="E38" s="4">
        <v>0</v>
      </c>
      <c r="F38" s="42"/>
      <c r="G38" s="43"/>
      <c r="H38" s="31"/>
      <c r="I38" s="31"/>
      <c r="J38" s="29"/>
      <c r="K38" s="31"/>
    </row>
    <row r="39" spans="3:11" ht="15.75" thickBot="1" x14ac:dyDescent="0.3">
      <c r="C39" s="26"/>
      <c r="D39" s="25" t="s">
        <v>8</v>
      </c>
      <c r="E39" s="27">
        <f>SUM(E33:E38)</f>
        <v>0</v>
      </c>
      <c r="F39" s="32"/>
      <c r="G39" s="30"/>
      <c r="H39" s="40">
        <f>+E39-E31</f>
        <v>0</v>
      </c>
      <c r="I39" s="34" t="e">
        <f>+H39/E31</f>
        <v>#DIV/0!</v>
      </c>
      <c r="J39" s="33">
        <f>+E39/E32</f>
        <v>0</v>
      </c>
      <c r="K39" s="19">
        <v>0</v>
      </c>
    </row>
    <row r="40" spans="3:11" ht="15.75" thickTop="1" x14ac:dyDescent="0.25">
      <c r="C40" s="21" t="s">
        <v>27</v>
      </c>
      <c r="D40" s="22" t="s">
        <v>22</v>
      </c>
      <c r="E40" s="28">
        <v>4</v>
      </c>
      <c r="F40" s="32"/>
      <c r="G40" s="30"/>
      <c r="H40" s="31"/>
      <c r="I40" s="30"/>
      <c r="J40" s="29"/>
      <c r="K40" s="63" t="e">
        <f>+(K39-K31)/K31</f>
        <v>#DIV/0!</v>
      </c>
    </row>
    <row r="41" spans="3:11" x14ac:dyDescent="0.25">
      <c r="C41" s="23"/>
      <c r="D41" s="24">
        <v>6</v>
      </c>
      <c r="E41" s="18">
        <v>0</v>
      </c>
      <c r="F41" s="47">
        <f>+E41-E37</f>
        <v>0</v>
      </c>
      <c r="G41" s="48" t="e">
        <f>+F41/E37</f>
        <v>#DIV/0!</v>
      </c>
      <c r="H41" s="31"/>
      <c r="I41" s="30"/>
      <c r="J41" s="29"/>
      <c r="K41" s="31"/>
    </row>
    <row r="42" spans="3:11" x14ac:dyDescent="0.25">
      <c r="C42" s="23"/>
      <c r="D42" s="24">
        <v>13</v>
      </c>
      <c r="E42" s="4">
        <v>0</v>
      </c>
      <c r="F42" s="46">
        <f t="shared" ref="F42:F44" si="6">+E42-E41</f>
        <v>0</v>
      </c>
      <c r="G42" s="48" t="e">
        <f t="shared" ref="G42:G44" si="7">+F42/E41</f>
        <v>#DIV/0!</v>
      </c>
      <c r="H42" s="31"/>
      <c r="I42" s="30"/>
      <c r="J42" s="29"/>
      <c r="K42" s="31"/>
    </row>
    <row r="43" spans="3:11" x14ac:dyDescent="0.25">
      <c r="C43" s="23"/>
      <c r="D43" s="24">
        <v>20</v>
      </c>
      <c r="E43" s="4">
        <v>0</v>
      </c>
      <c r="F43" s="46">
        <f t="shared" si="6"/>
        <v>0</v>
      </c>
      <c r="G43" s="48" t="e">
        <f t="shared" si="7"/>
        <v>#DIV/0!</v>
      </c>
      <c r="H43" s="31"/>
      <c r="I43" s="30"/>
      <c r="J43" s="29"/>
      <c r="K43" s="31"/>
    </row>
    <row r="44" spans="3:11" x14ac:dyDescent="0.25">
      <c r="C44" s="23"/>
      <c r="D44" s="24">
        <v>27</v>
      </c>
      <c r="E44" s="4">
        <v>0</v>
      </c>
      <c r="F44" s="46">
        <f t="shared" si="6"/>
        <v>0</v>
      </c>
      <c r="G44" s="48" t="e">
        <f t="shared" si="7"/>
        <v>#DIV/0!</v>
      </c>
      <c r="H44" s="31"/>
      <c r="I44" s="30"/>
      <c r="J44" s="29"/>
      <c r="K44" s="31"/>
    </row>
    <row r="45" spans="3:11" x14ac:dyDescent="0.25">
      <c r="C45" s="23"/>
      <c r="D45" s="25" t="s">
        <v>9</v>
      </c>
      <c r="E45" s="4">
        <v>0</v>
      </c>
      <c r="F45" s="42"/>
      <c r="G45" s="43"/>
      <c r="H45" s="31"/>
      <c r="I45" s="30"/>
      <c r="J45" s="29"/>
      <c r="K45" s="31"/>
    </row>
    <row r="46" spans="3:11" ht="15.75" thickBot="1" x14ac:dyDescent="0.3">
      <c r="C46" s="26"/>
      <c r="D46" s="25" t="s">
        <v>8</v>
      </c>
      <c r="E46" s="27">
        <f>SUM(E41:E45)</f>
        <v>0</v>
      </c>
      <c r="F46" s="32"/>
      <c r="G46" s="30"/>
      <c r="H46" s="40">
        <f>+E46-E39</f>
        <v>0</v>
      </c>
      <c r="I46" s="34" t="e">
        <f>+H46/E39</f>
        <v>#DIV/0!</v>
      </c>
      <c r="J46" s="33">
        <f>+E46/E40</f>
        <v>0</v>
      </c>
      <c r="K46" s="19">
        <v>0</v>
      </c>
    </row>
    <row r="47" spans="3:11" ht="15.75" thickTop="1" x14ac:dyDescent="0.25">
      <c r="C47" s="21" t="s">
        <v>26</v>
      </c>
      <c r="D47" s="28" t="s">
        <v>22</v>
      </c>
      <c r="E47" s="28">
        <v>4</v>
      </c>
      <c r="F47" s="32"/>
      <c r="G47" s="30"/>
      <c r="H47" s="31"/>
      <c r="I47" s="30"/>
      <c r="J47" s="29"/>
      <c r="K47" s="63" t="e">
        <f>+(K46/K39)/K39</f>
        <v>#DIV/0!</v>
      </c>
    </row>
    <row r="48" spans="3:11" x14ac:dyDescent="0.25">
      <c r="C48" s="23"/>
      <c r="D48" s="24">
        <v>3</v>
      </c>
      <c r="E48" s="18">
        <v>0</v>
      </c>
      <c r="F48" s="47">
        <f>+E48-E44</f>
        <v>0</v>
      </c>
      <c r="G48" s="48" t="e">
        <f>+F48/E44</f>
        <v>#DIV/0!</v>
      </c>
      <c r="H48" s="31"/>
      <c r="I48" s="30"/>
      <c r="J48" s="29"/>
      <c r="K48" s="31"/>
    </row>
    <row r="49" spans="3:11" x14ac:dyDescent="0.25">
      <c r="C49" s="23"/>
      <c r="D49" s="24">
        <v>10</v>
      </c>
      <c r="E49" s="4">
        <v>0</v>
      </c>
      <c r="F49" s="46">
        <f t="shared" ref="F49:F51" si="8">+E49-E48</f>
        <v>0</v>
      </c>
      <c r="G49" s="48" t="e">
        <f t="shared" ref="G49:G51" si="9">+F49/E48</f>
        <v>#DIV/0!</v>
      </c>
      <c r="H49" s="31"/>
      <c r="I49" s="30"/>
      <c r="J49" s="29"/>
      <c r="K49" s="31"/>
    </row>
    <row r="50" spans="3:11" x14ac:dyDescent="0.25">
      <c r="C50" s="23"/>
      <c r="D50" s="24">
        <v>17</v>
      </c>
      <c r="E50" s="4">
        <v>0</v>
      </c>
      <c r="F50" s="46">
        <f t="shared" si="8"/>
        <v>0</v>
      </c>
      <c r="G50" s="48" t="e">
        <f t="shared" si="9"/>
        <v>#DIV/0!</v>
      </c>
      <c r="H50" s="31"/>
      <c r="I50" s="30"/>
      <c r="J50" s="29"/>
      <c r="K50" s="31"/>
    </row>
    <row r="51" spans="3:11" x14ac:dyDescent="0.25">
      <c r="C51" s="23"/>
      <c r="D51" s="24">
        <v>24</v>
      </c>
      <c r="E51" s="4">
        <v>0</v>
      </c>
      <c r="F51" s="46">
        <f t="shared" si="8"/>
        <v>0</v>
      </c>
      <c r="G51" s="48" t="e">
        <f t="shared" si="9"/>
        <v>#DIV/0!</v>
      </c>
      <c r="H51" s="31"/>
      <c r="I51" s="30"/>
      <c r="J51" s="29"/>
      <c r="K51" s="31"/>
    </row>
    <row r="52" spans="3:11" x14ac:dyDescent="0.25">
      <c r="C52" s="23"/>
      <c r="D52" s="25" t="s">
        <v>9</v>
      </c>
      <c r="E52" s="4">
        <v>0</v>
      </c>
      <c r="F52" s="42"/>
      <c r="G52" s="43"/>
      <c r="H52" s="31"/>
      <c r="I52" s="30"/>
      <c r="J52" s="29"/>
      <c r="K52" s="31"/>
    </row>
    <row r="53" spans="3:11" ht="15.75" thickBot="1" x14ac:dyDescent="0.3">
      <c r="C53" s="26"/>
      <c r="D53" s="25" t="s">
        <v>8</v>
      </c>
      <c r="E53" s="27">
        <f>SUM(E48:E52)</f>
        <v>0</v>
      </c>
      <c r="F53" s="32"/>
      <c r="G53" s="30"/>
      <c r="H53" s="40">
        <f>+E53-E46</f>
        <v>0</v>
      </c>
      <c r="I53" s="34" t="e">
        <f>+H53/E46</f>
        <v>#DIV/0!</v>
      </c>
      <c r="J53" s="33">
        <f>+E53/E47</f>
        <v>0</v>
      </c>
      <c r="K53" s="19">
        <v>0</v>
      </c>
    </row>
    <row r="54" spans="3:11" ht="15.75" thickTop="1" x14ac:dyDescent="0.25">
      <c r="C54" s="21" t="s">
        <v>25</v>
      </c>
      <c r="D54" s="28" t="s">
        <v>22</v>
      </c>
      <c r="E54" s="28">
        <v>5</v>
      </c>
      <c r="F54" s="32"/>
      <c r="G54" s="30"/>
      <c r="H54" s="31"/>
      <c r="I54" s="30"/>
      <c r="J54" s="29"/>
      <c r="K54" s="63" t="e">
        <f>(+K53-K46)/K46</f>
        <v>#DIV/0!</v>
      </c>
    </row>
    <row r="55" spans="3:11" x14ac:dyDescent="0.25">
      <c r="C55" s="23"/>
      <c r="D55" s="24">
        <v>1</v>
      </c>
      <c r="E55" s="18">
        <v>0</v>
      </c>
      <c r="F55" s="47">
        <f>+E55-E51</f>
        <v>0</v>
      </c>
      <c r="G55" s="48" t="e">
        <f>+F55/E51</f>
        <v>#DIV/0!</v>
      </c>
      <c r="H55" s="31"/>
      <c r="I55" s="30"/>
      <c r="J55" s="29"/>
      <c r="K55" s="31"/>
    </row>
    <row r="56" spans="3:11" x14ac:dyDescent="0.25">
      <c r="C56" s="23"/>
      <c r="D56" s="24">
        <v>8</v>
      </c>
      <c r="E56" s="4">
        <v>0</v>
      </c>
      <c r="F56" s="46">
        <f t="shared" ref="F56:F58" si="10">+E56-E55</f>
        <v>0</v>
      </c>
      <c r="G56" s="48" t="e">
        <f t="shared" ref="G56:G58" si="11">+F56/E55</f>
        <v>#DIV/0!</v>
      </c>
      <c r="H56" s="31"/>
      <c r="I56" s="30"/>
      <c r="J56" s="29"/>
      <c r="K56" s="31"/>
    </row>
    <row r="57" spans="3:11" x14ac:dyDescent="0.25">
      <c r="C57" s="23"/>
      <c r="D57" s="24">
        <v>15</v>
      </c>
      <c r="E57" s="4">
        <v>0</v>
      </c>
      <c r="F57" s="46">
        <f t="shared" si="10"/>
        <v>0</v>
      </c>
      <c r="G57" s="48" t="e">
        <f t="shared" si="11"/>
        <v>#DIV/0!</v>
      </c>
      <c r="H57" s="31"/>
      <c r="I57" s="30"/>
      <c r="J57" s="29"/>
      <c r="K57" s="31"/>
    </row>
    <row r="58" spans="3:11" x14ac:dyDescent="0.25">
      <c r="C58" s="23"/>
      <c r="D58" s="24">
        <v>22</v>
      </c>
      <c r="E58" s="4">
        <v>0</v>
      </c>
      <c r="F58" s="46">
        <f t="shared" si="10"/>
        <v>0</v>
      </c>
      <c r="G58" s="48" t="e">
        <f t="shared" si="11"/>
        <v>#DIV/0!</v>
      </c>
      <c r="H58" s="31"/>
      <c r="I58" s="30"/>
      <c r="J58" s="29"/>
      <c r="K58" s="31"/>
    </row>
    <row r="59" spans="3:11" x14ac:dyDescent="0.25">
      <c r="C59" s="23"/>
      <c r="D59" s="53" t="s">
        <v>61</v>
      </c>
      <c r="E59" s="4">
        <v>0</v>
      </c>
      <c r="F59" s="46"/>
      <c r="G59" s="48"/>
      <c r="H59" s="31"/>
      <c r="I59" s="30"/>
      <c r="J59" s="29"/>
      <c r="K59" s="31"/>
    </row>
    <row r="60" spans="3:11" x14ac:dyDescent="0.25">
      <c r="C60" s="23"/>
      <c r="D60" s="24">
        <v>29</v>
      </c>
      <c r="E60" s="4">
        <v>0</v>
      </c>
      <c r="F60" s="46">
        <f>+E60-E58</f>
        <v>0</v>
      </c>
      <c r="G60" s="48" t="e">
        <f>+F60/E58</f>
        <v>#DIV/0!</v>
      </c>
      <c r="H60" s="31"/>
      <c r="I60" s="30"/>
      <c r="J60" s="29"/>
      <c r="K60" s="31"/>
    </row>
    <row r="61" spans="3:11" x14ac:dyDescent="0.25">
      <c r="C61" s="23"/>
      <c r="D61" s="24" t="s">
        <v>9</v>
      </c>
      <c r="E61" s="4">
        <v>0</v>
      </c>
      <c r="F61" s="42"/>
      <c r="G61" s="43"/>
      <c r="H61" s="31"/>
      <c r="I61" s="30"/>
      <c r="J61" s="29"/>
      <c r="K61" s="31"/>
    </row>
    <row r="62" spans="3:11" ht="15.75" thickBot="1" x14ac:dyDescent="0.3">
      <c r="C62" s="26"/>
      <c r="D62" s="24" t="s">
        <v>8</v>
      </c>
      <c r="E62" s="27">
        <f>SUM(E55:E61)</f>
        <v>0</v>
      </c>
      <c r="F62" s="32"/>
      <c r="G62" s="30"/>
      <c r="H62" s="40">
        <f>+E62-E53</f>
        <v>0</v>
      </c>
      <c r="I62" s="34" t="e">
        <f>+H62/E62</f>
        <v>#DIV/0!</v>
      </c>
      <c r="J62" s="33">
        <f>+E62/E54</f>
        <v>0</v>
      </c>
      <c r="K62" s="19">
        <v>0</v>
      </c>
    </row>
    <row r="63" spans="3:11" ht="15.75" thickTop="1" x14ac:dyDescent="0.25">
      <c r="C63" s="21" t="s">
        <v>24</v>
      </c>
      <c r="D63" s="28" t="s">
        <v>22</v>
      </c>
      <c r="E63" s="44">
        <v>4</v>
      </c>
      <c r="F63" s="32"/>
      <c r="G63" s="30"/>
      <c r="H63" s="31"/>
      <c r="I63" s="30"/>
      <c r="J63" s="29"/>
      <c r="K63" s="63" t="e">
        <f>(+K62-K53)/K53</f>
        <v>#DIV/0!</v>
      </c>
    </row>
    <row r="64" spans="3:11" x14ac:dyDescent="0.25">
      <c r="C64" s="23"/>
      <c r="D64" s="24">
        <v>5</v>
      </c>
      <c r="E64" s="18">
        <v>0</v>
      </c>
      <c r="F64" s="47">
        <f>+E64-E60</f>
        <v>0</v>
      </c>
      <c r="G64" s="48" t="e">
        <f>+F64/E60</f>
        <v>#DIV/0!</v>
      </c>
      <c r="H64" s="31"/>
      <c r="I64" s="30"/>
      <c r="J64" s="29"/>
      <c r="K64" s="31"/>
    </row>
    <row r="65" spans="3:11" x14ac:dyDescent="0.25">
      <c r="C65" s="23"/>
      <c r="D65" s="24">
        <v>12</v>
      </c>
      <c r="E65" s="19">
        <v>0</v>
      </c>
      <c r="F65" s="46">
        <f t="shared" ref="F65:F67" si="12">+E65-E64</f>
        <v>0</v>
      </c>
      <c r="G65" s="48" t="e">
        <f t="shared" ref="G65:G67" si="13">+F65/E64</f>
        <v>#DIV/0!</v>
      </c>
      <c r="H65" s="31"/>
      <c r="I65" s="30"/>
      <c r="J65" s="29"/>
      <c r="K65" s="31"/>
    </row>
    <row r="66" spans="3:11" x14ac:dyDescent="0.25">
      <c r="C66" s="23"/>
      <c r="D66" s="24">
        <v>19</v>
      </c>
      <c r="E66" s="19">
        <v>0</v>
      </c>
      <c r="F66" s="46">
        <f t="shared" si="12"/>
        <v>0</v>
      </c>
      <c r="G66" s="48" t="e">
        <f t="shared" si="13"/>
        <v>#DIV/0!</v>
      </c>
      <c r="H66" s="31"/>
      <c r="I66" s="30"/>
      <c r="J66" s="29"/>
      <c r="K66" s="31"/>
    </row>
    <row r="67" spans="3:11" x14ac:dyDescent="0.25">
      <c r="C67" s="23"/>
      <c r="D67" s="24">
        <v>26</v>
      </c>
      <c r="E67" s="19">
        <v>0</v>
      </c>
      <c r="F67" s="46">
        <f t="shared" si="12"/>
        <v>0</v>
      </c>
      <c r="G67" s="48" t="e">
        <f t="shared" si="13"/>
        <v>#DIV/0!</v>
      </c>
      <c r="H67" s="31"/>
      <c r="I67" s="30"/>
      <c r="J67" s="29"/>
      <c r="K67" s="31"/>
    </row>
    <row r="68" spans="3:11" x14ac:dyDescent="0.25">
      <c r="C68" s="23"/>
      <c r="D68" s="25" t="s">
        <v>9</v>
      </c>
      <c r="E68" s="4">
        <v>0</v>
      </c>
      <c r="F68" s="42"/>
      <c r="G68" s="43"/>
      <c r="H68" s="31"/>
      <c r="I68" s="30"/>
      <c r="J68" s="29"/>
      <c r="K68" s="31"/>
    </row>
    <row r="69" spans="3:11" ht="15.75" thickBot="1" x14ac:dyDescent="0.3">
      <c r="C69" s="26"/>
      <c r="D69" s="25" t="s">
        <v>8</v>
      </c>
      <c r="E69" s="27">
        <f>SUM(E64:E68)</f>
        <v>0</v>
      </c>
      <c r="F69" s="32"/>
      <c r="G69" s="30"/>
      <c r="H69" s="40">
        <f>+E69-E62</f>
        <v>0</v>
      </c>
      <c r="I69" s="34" t="e">
        <f>+H69/E62</f>
        <v>#DIV/0!</v>
      </c>
      <c r="J69" s="33">
        <f>+E69/E63</f>
        <v>0</v>
      </c>
      <c r="K69" s="19">
        <v>0</v>
      </c>
    </row>
    <row r="70" spans="3:11" ht="15.75" thickTop="1" x14ac:dyDescent="0.25">
      <c r="C70" s="35" t="s">
        <v>1</v>
      </c>
      <c r="D70" s="28" t="s">
        <v>22</v>
      </c>
      <c r="E70" s="28">
        <v>4</v>
      </c>
      <c r="F70" s="32"/>
      <c r="G70" s="30"/>
      <c r="H70" s="31"/>
      <c r="I70" s="30"/>
      <c r="J70" s="29"/>
      <c r="K70" s="63" t="e">
        <f>+(K69-K62)/K62</f>
        <v>#DIV/0!</v>
      </c>
    </row>
    <row r="71" spans="3:11" x14ac:dyDescent="0.25">
      <c r="C71" s="23"/>
      <c r="D71" s="24">
        <v>2</v>
      </c>
      <c r="E71" s="18">
        <v>0</v>
      </c>
      <c r="F71" s="47">
        <f>+E71-E67</f>
        <v>0</v>
      </c>
      <c r="G71" s="48" t="e">
        <f>+F71/E67</f>
        <v>#DIV/0!</v>
      </c>
      <c r="H71" s="31"/>
      <c r="I71" s="30"/>
      <c r="J71" s="29"/>
      <c r="K71" s="31"/>
    </row>
    <row r="72" spans="3:11" x14ac:dyDescent="0.25">
      <c r="C72" s="36"/>
      <c r="D72" s="24">
        <v>9</v>
      </c>
      <c r="E72" s="4">
        <v>0</v>
      </c>
      <c r="F72" s="46">
        <f>+E72-E71</f>
        <v>0</v>
      </c>
      <c r="G72" s="48" t="e">
        <f>+F72/E71</f>
        <v>#DIV/0!</v>
      </c>
      <c r="H72" s="31"/>
      <c r="I72" s="30"/>
      <c r="J72" s="29"/>
      <c r="K72" s="31"/>
    </row>
    <row r="73" spans="3:11" x14ac:dyDescent="0.25">
      <c r="C73" s="36"/>
      <c r="D73" s="24">
        <v>16</v>
      </c>
      <c r="E73" s="4">
        <v>0</v>
      </c>
      <c r="F73" s="46">
        <f t="shared" ref="F73:F74" si="14">+E73-E72</f>
        <v>0</v>
      </c>
      <c r="G73" s="48" t="e">
        <f t="shared" ref="G73:G74" si="15">+F73/E72</f>
        <v>#DIV/0!</v>
      </c>
      <c r="H73" s="31"/>
      <c r="I73" s="30"/>
      <c r="J73" s="29"/>
      <c r="K73" s="31"/>
    </row>
    <row r="74" spans="3:11" x14ac:dyDescent="0.25">
      <c r="C74" s="36"/>
      <c r="D74" s="24">
        <v>23</v>
      </c>
      <c r="E74" s="4">
        <v>0</v>
      </c>
      <c r="F74" s="46">
        <f t="shared" si="14"/>
        <v>0</v>
      </c>
      <c r="G74" s="48" t="e">
        <f t="shared" si="15"/>
        <v>#DIV/0!</v>
      </c>
      <c r="H74" s="31"/>
      <c r="I74" s="30"/>
      <c r="J74" s="29"/>
      <c r="K74" s="31"/>
    </row>
    <row r="75" spans="3:11" x14ac:dyDescent="0.25">
      <c r="C75" s="36"/>
      <c r="D75" s="24" t="s">
        <v>9</v>
      </c>
      <c r="E75" s="4">
        <v>0</v>
      </c>
      <c r="F75" s="42"/>
      <c r="G75" s="43"/>
      <c r="H75" s="31"/>
      <c r="I75" s="30"/>
      <c r="J75" s="29"/>
      <c r="K75" s="31"/>
    </row>
    <row r="76" spans="3:11" ht="15.75" thickBot="1" x14ac:dyDescent="0.3">
      <c r="C76" s="36"/>
      <c r="D76" s="24" t="s">
        <v>8</v>
      </c>
      <c r="E76" s="27">
        <f>SUM(E71:E75)</f>
        <v>0</v>
      </c>
      <c r="F76" s="42"/>
      <c r="G76" s="30"/>
      <c r="H76" s="40">
        <f>+E76-E69</f>
        <v>0</v>
      </c>
      <c r="I76" s="34" t="e">
        <f>+H76/E69</f>
        <v>#DIV/0!</v>
      </c>
      <c r="J76" s="33">
        <f>+E76/E70</f>
        <v>0</v>
      </c>
      <c r="K76" s="19">
        <v>0</v>
      </c>
    </row>
    <row r="77" spans="3:11" ht="15.75" thickTop="1" x14ac:dyDescent="0.25">
      <c r="C77" s="35" t="s">
        <v>0</v>
      </c>
      <c r="D77" s="22" t="s">
        <v>22</v>
      </c>
      <c r="E77" s="28">
        <v>5</v>
      </c>
      <c r="F77" s="42"/>
      <c r="G77" s="30"/>
      <c r="H77" s="31"/>
      <c r="I77" s="30"/>
      <c r="J77" s="41"/>
      <c r="K77" s="63" t="e">
        <f>(+K76-K69)/K69</f>
        <v>#DIV/0!</v>
      </c>
    </row>
    <row r="78" spans="3:11" x14ac:dyDescent="0.25">
      <c r="C78" s="72" t="s">
        <v>16</v>
      </c>
      <c r="D78" s="25">
        <v>1</v>
      </c>
      <c r="E78" s="11">
        <v>0</v>
      </c>
      <c r="F78" s="47">
        <f>+E78-E74</f>
        <v>0</v>
      </c>
      <c r="G78" s="48" t="e">
        <f>+F78/E74</f>
        <v>#DIV/0!</v>
      </c>
      <c r="H78" s="31"/>
      <c r="I78" s="30"/>
      <c r="J78" s="29"/>
      <c r="K78" s="31"/>
    </row>
    <row r="79" spans="3:11" x14ac:dyDescent="0.25">
      <c r="C79" s="72"/>
      <c r="D79" s="25">
        <v>8</v>
      </c>
      <c r="E79" s="4">
        <v>0</v>
      </c>
      <c r="F79" s="46">
        <f t="shared" ref="F79:F82" si="16">+E79-E78</f>
        <v>0</v>
      </c>
      <c r="G79" s="48" t="e">
        <f t="shared" ref="G79:G82" si="17">+F79/E78</f>
        <v>#DIV/0!</v>
      </c>
      <c r="H79" s="31"/>
      <c r="I79" s="30"/>
      <c r="J79" s="29"/>
      <c r="K79" s="31"/>
    </row>
    <row r="80" spans="3:11" x14ac:dyDescent="0.25">
      <c r="C80" s="72"/>
      <c r="D80" s="25">
        <v>15</v>
      </c>
      <c r="E80" s="4">
        <v>0</v>
      </c>
      <c r="F80" s="46">
        <f t="shared" si="16"/>
        <v>0</v>
      </c>
      <c r="G80" s="48" t="e">
        <f t="shared" si="17"/>
        <v>#DIV/0!</v>
      </c>
      <c r="H80" s="31"/>
      <c r="I80" s="30"/>
      <c r="J80" s="29"/>
      <c r="K80" s="31"/>
    </row>
    <row r="81" spans="1:11" x14ac:dyDescent="0.25">
      <c r="C81" s="72"/>
      <c r="D81" s="25">
        <v>22</v>
      </c>
      <c r="E81" s="4">
        <v>0</v>
      </c>
      <c r="F81" s="46">
        <f t="shared" si="16"/>
        <v>0</v>
      </c>
      <c r="G81" s="48" t="e">
        <f t="shared" si="17"/>
        <v>#DIV/0!</v>
      </c>
      <c r="H81" s="31"/>
      <c r="I81" s="30"/>
      <c r="J81" s="29"/>
      <c r="K81" s="31"/>
    </row>
    <row r="82" spans="1:11" x14ac:dyDescent="0.25">
      <c r="C82" s="72"/>
      <c r="D82" s="25">
        <v>29</v>
      </c>
      <c r="E82" s="4">
        <v>0</v>
      </c>
      <c r="F82" s="46">
        <f t="shared" si="16"/>
        <v>0</v>
      </c>
      <c r="G82" s="48" t="e">
        <f t="shared" si="17"/>
        <v>#DIV/0!</v>
      </c>
      <c r="H82" s="31"/>
      <c r="I82" s="30"/>
      <c r="J82" s="29"/>
      <c r="K82" s="31"/>
    </row>
    <row r="83" spans="1:11" x14ac:dyDescent="0.25">
      <c r="C83" s="72"/>
      <c r="D83" s="25" t="s">
        <v>9</v>
      </c>
      <c r="E83" s="4">
        <v>0</v>
      </c>
      <c r="F83" s="42"/>
      <c r="G83" s="43"/>
      <c r="H83" s="31"/>
      <c r="I83" s="30"/>
      <c r="J83" s="29"/>
      <c r="K83" s="31"/>
    </row>
    <row r="84" spans="1:11" ht="15.75" thickBot="1" x14ac:dyDescent="0.3">
      <c r="C84" s="72"/>
      <c r="D84" s="25" t="s">
        <v>8</v>
      </c>
      <c r="E84" s="27">
        <f>SUM(E78:E83)</f>
        <v>0</v>
      </c>
      <c r="F84" s="42"/>
      <c r="G84" s="31"/>
      <c r="H84" s="33">
        <f>+E84-E76</f>
        <v>0</v>
      </c>
      <c r="I84" s="34" t="e">
        <f>+H84/E76</f>
        <v>#DIV/0!</v>
      </c>
      <c r="J84" s="33">
        <f>+E84/E77</f>
        <v>0</v>
      </c>
      <c r="K84" s="19">
        <v>0</v>
      </c>
    </row>
    <row r="85" spans="1:11" ht="15.75" thickTop="1" x14ac:dyDescent="0.25">
      <c r="C85" s="35" t="s">
        <v>2</v>
      </c>
      <c r="D85" s="22" t="s">
        <v>22</v>
      </c>
      <c r="E85" s="28">
        <v>4</v>
      </c>
      <c r="F85" s="42"/>
      <c r="G85" s="31"/>
      <c r="H85" s="41"/>
      <c r="I85" s="43"/>
      <c r="J85" s="41"/>
      <c r="K85" s="63" t="e">
        <f>(+K84-K76)/K76</f>
        <v>#DIV/0!</v>
      </c>
    </row>
    <row r="86" spans="1:11" x14ac:dyDescent="0.25">
      <c r="C86" s="72" t="s">
        <v>16</v>
      </c>
      <c r="D86" s="25">
        <v>5</v>
      </c>
      <c r="E86" s="20">
        <v>0</v>
      </c>
      <c r="F86" s="47">
        <f>+E86-E82</f>
        <v>0</v>
      </c>
      <c r="G86" s="48" t="e">
        <f>+F86/E82</f>
        <v>#DIV/0!</v>
      </c>
      <c r="H86" s="29"/>
      <c r="I86" s="30"/>
      <c r="J86" s="29"/>
      <c r="K86" s="31"/>
    </row>
    <row r="87" spans="1:11" x14ac:dyDescent="0.25">
      <c r="C87" s="72"/>
      <c r="D87" s="25" t="s">
        <v>84</v>
      </c>
      <c r="E87" s="4">
        <v>0</v>
      </c>
      <c r="F87" s="46">
        <f t="shared" ref="F87:F89" si="18">+E87-E86</f>
        <v>0</v>
      </c>
      <c r="G87" s="48" t="e">
        <f t="shared" ref="G87:G89" si="19">+F87/E86</f>
        <v>#DIV/0!</v>
      </c>
      <c r="H87" s="29"/>
      <c r="I87" s="30"/>
      <c r="J87" s="29"/>
      <c r="K87" s="31"/>
    </row>
    <row r="88" spans="1:11" x14ac:dyDescent="0.25">
      <c r="A88" t="s">
        <v>16</v>
      </c>
      <c r="C88" s="72"/>
      <c r="D88" s="25">
        <v>19</v>
      </c>
      <c r="E88" s="4">
        <v>0</v>
      </c>
      <c r="F88" s="46">
        <f t="shared" si="18"/>
        <v>0</v>
      </c>
      <c r="G88" s="48" t="e">
        <f t="shared" si="19"/>
        <v>#DIV/0!</v>
      </c>
      <c r="H88" s="29"/>
      <c r="I88" s="30"/>
      <c r="J88" s="29"/>
      <c r="K88" s="31"/>
    </row>
    <row r="89" spans="1:11" x14ac:dyDescent="0.25">
      <c r="C89" s="72"/>
      <c r="D89" s="25">
        <v>26</v>
      </c>
      <c r="E89" s="4">
        <v>0</v>
      </c>
      <c r="F89" s="46">
        <f t="shared" si="18"/>
        <v>0</v>
      </c>
      <c r="G89" s="48" t="e">
        <f t="shared" si="19"/>
        <v>#DIV/0!</v>
      </c>
      <c r="H89" s="29"/>
      <c r="I89" s="30"/>
      <c r="J89" s="29"/>
      <c r="K89" s="31"/>
    </row>
    <row r="90" spans="1:11" x14ac:dyDescent="0.25">
      <c r="C90" s="72"/>
      <c r="D90" s="25" t="s">
        <v>9</v>
      </c>
      <c r="E90" s="4">
        <v>0</v>
      </c>
      <c r="F90" s="42"/>
      <c r="G90" s="43"/>
      <c r="H90" s="29"/>
      <c r="I90" s="30"/>
      <c r="J90" s="29"/>
      <c r="K90" s="31"/>
    </row>
    <row r="91" spans="1:11" ht="15.75" thickBot="1" x14ac:dyDescent="0.3">
      <c r="C91" s="73"/>
      <c r="D91" s="37" t="s">
        <v>8</v>
      </c>
      <c r="E91" s="27">
        <f>SUM(E86:E90)</f>
        <v>0</v>
      </c>
      <c r="F91" s="42"/>
      <c r="G91" s="31"/>
      <c r="H91" s="33">
        <f>+E91-E84</f>
        <v>0</v>
      </c>
      <c r="I91" s="34" t="e">
        <f>+H91/E84</f>
        <v>#DIV/0!</v>
      </c>
      <c r="J91" s="33">
        <f>+E91/E85</f>
        <v>0</v>
      </c>
      <c r="K91" s="19">
        <v>0</v>
      </c>
    </row>
    <row r="92" spans="1:11" ht="15.75" thickTop="1" x14ac:dyDescent="0.25">
      <c r="C92" s="35" t="s">
        <v>3</v>
      </c>
      <c r="D92" s="22" t="s">
        <v>22</v>
      </c>
      <c r="E92" s="28">
        <v>5</v>
      </c>
      <c r="F92" s="42"/>
      <c r="G92" s="31"/>
      <c r="H92" s="41"/>
      <c r="I92" s="43"/>
      <c r="J92" s="41"/>
      <c r="K92" s="63" t="e">
        <f>(+K91-K84)/K84</f>
        <v>#DIV/0!</v>
      </c>
    </row>
    <row r="93" spans="1:11" x14ac:dyDescent="0.25">
      <c r="C93" s="72" t="s">
        <v>16</v>
      </c>
      <c r="D93" s="25">
        <v>3</v>
      </c>
      <c r="E93" s="20">
        <v>0</v>
      </c>
      <c r="F93" s="47">
        <f>+E93-E89</f>
        <v>0</v>
      </c>
      <c r="G93" s="48" t="e">
        <f>+F93/E89</f>
        <v>#DIV/0!</v>
      </c>
      <c r="H93" s="29"/>
      <c r="I93" s="30"/>
      <c r="J93" s="29"/>
      <c r="K93" s="31"/>
    </row>
    <row r="94" spans="1:11" x14ac:dyDescent="0.25">
      <c r="C94" s="72"/>
      <c r="D94" s="25">
        <v>10</v>
      </c>
      <c r="E94" s="4">
        <v>0</v>
      </c>
      <c r="F94" s="46">
        <f t="shared" ref="F94:F96" si="20">+E94-E93</f>
        <v>0</v>
      </c>
      <c r="G94" s="48" t="e">
        <f t="shared" ref="G94:G96" si="21">+F94/E93</f>
        <v>#DIV/0!</v>
      </c>
      <c r="H94" s="29"/>
      <c r="I94" s="30"/>
      <c r="J94" s="29"/>
      <c r="K94" s="31"/>
    </row>
    <row r="95" spans="1:11" x14ac:dyDescent="0.25">
      <c r="C95" s="72"/>
      <c r="D95" s="25">
        <v>17</v>
      </c>
      <c r="E95" s="4">
        <v>0</v>
      </c>
      <c r="F95" s="46">
        <f t="shared" si="20"/>
        <v>0</v>
      </c>
      <c r="G95" s="48" t="e">
        <f t="shared" si="21"/>
        <v>#DIV/0!</v>
      </c>
      <c r="H95" s="29"/>
      <c r="I95" s="30"/>
      <c r="J95" s="29"/>
      <c r="K95" s="31"/>
    </row>
    <row r="96" spans="1:11" x14ac:dyDescent="0.25">
      <c r="C96" s="72"/>
      <c r="D96" s="25">
        <v>24</v>
      </c>
      <c r="E96" s="4">
        <v>0</v>
      </c>
      <c r="F96" s="46">
        <f t="shared" si="20"/>
        <v>0</v>
      </c>
      <c r="G96" s="48" t="e">
        <f t="shared" si="21"/>
        <v>#DIV/0!</v>
      </c>
      <c r="H96" s="29"/>
      <c r="I96" s="30"/>
      <c r="J96" s="29"/>
      <c r="K96" s="31"/>
    </row>
    <row r="97" spans="3:11" x14ac:dyDescent="0.25">
      <c r="C97" s="72"/>
      <c r="D97" s="25">
        <v>31</v>
      </c>
      <c r="E97" s="4">
        <v>0</v>
      </c>
      <c r="F97" s="46">
        <f t="shared" ref="F97" si="22">+E97-E96</f>
        <v>0</v>
      </c>
      <c r="G97" s="48" t="e">
        <f t="shared" ref="G97" si="23">+F97/E96</f>
        <v>#DIV/0!</v>
      </c>
      <c r="H97" s="29"/>
      <c r="I97" s="30"/>
      <c r="J97" s="29"/>
      <c r="K97" s="31"/>
    </row>
    <row r="98" spans="3:11" x14ac:dyDescent="0.25">
      <c r="C98" s="72"/>
      <c r="D98" s="25" t="s">
        <v>9</v>
      </c>
      <c r="E98" s="4">
        <v>0</v>
      </c>
      <c r="F98" s="42"/>
      <c r="G98" s="43"/>
      <c r="H98" s="29"/>
      <c r="I98" s="30"/>
      <c r="J98" s="29"/>
      <c r="K98" s="31"/>
    </row>
    <row r="99" spans="3:11" ht="15.75" thickBot="1" x14ac:dyDescent="0.3">
      <c r="C99" s="73"/>
      <c r="D99" s="25" t="s">
        <v>8</v>
      </c>
      <c r="E99" s="27">
        <f>SUM(E93:E98)</f>
        <v>0</v>
      </c>
      <c r="F99" s="32"/>
      <c r="G99" s="31"/>
      <c r="H99" s="33">
        <f>+E99-E91</f>
        <v>0</v>
      </c>
      <c r="I99" s="34" t="e">
        <f>+H99/E91</f>
        <v>#DIV/0!</v>
      </c>
      <c r="J99" s="33">
        <f>+E99/E92</f>
        <v>0</v>
      </c>
      <c r="K99" s="19">
        <v>0</v>
      </c>
    </row>
    <row r="100" spans="3:11" ht="15.75" thickTop="1" x14ac:dyDescent="0.25">
      <c r="C100" s="35" t="s">
        <v>4</v>
      </c>
      <c r="D100" s="22" t="s">
        <v>22</v>
      </c>
      <c r="E100" s="28">
        <v>4</v>
      </c>
      <c r="F100" s="32"/>
      <c r="G100" s="31"/>
      <c r="H100" s="41"/>
      <c r="I100" s="43"/>
      <c r="J100" s="41"/>
      <c r="K100" s="63" t="e">
        <f>(+K99-K91)/K91</f>
        <v>#DIV/0!</v>
      </c>
    </row>
    <row r="101" spans="3:11" x14ac:dyDescent="0.25">
      <c r="C101" s="72" t="s">
        <v>16</v>
      </c>
      <c r="D101" s="25">
        <v>7</v>
      </c>
      <c r="E101" s="18">
        <v>0</v>
      </c>
      <c r="F101" s="47">
        <f>+E101-E96</f>
        <v>0</v>
      </c>
      <c r="G101" s="48" t="e">
        <f>+F101/E96</f>
        <v>#DIV/0!</v>
      </c>
      <c r="H101" s="29"/>
      <c r="I101" s="30"/>
      <c r="J101" s="29"/>
      <c r="K101" s="31"/>
    </row>
    <row r="102" spans="3:11" x14ac:dyDescent="0.25">
      <c r="C102" s="72"/>
      <c r="D102" s="25">
        <v>14</v>
      </c>
      <c r="E102" s="4">
        <v>0</v>
      </c>
      <c r="F102" s="46">
        <f t="shared" ref="F102:F104" si="24">+E102-E101</f>
        <v>0</v>
      </c>
      <c r="G102" s="48" t="e">
        <f t="shared" ref="G102:G104" si="25">+F102/E101</f>
        <v>#DIV/0!</v>
      </c>
      <c r="H102" s="29"/>
      <c r="I102" s="30"/>
      <c r="J102" s="29"/>
      <c r="K102" s="31"/>
    </row>
    <row r="103" spans="3:11" x14ac:dyDescent="0.25">
      <c r="C103" s="72"/>
      <c r="D103" s="25">
        <v>21</v>
      </c>
      <c r="E103" s="4">
        <v>0</v>
      </c>
      <c r="F103" s="46">
        <f t="shared" si="24"/>
        <v>0</v>
      </c>
      <c r="G103" s="48" t="e">
        <f t="shared" si="25"/>
        <v>#DIV/0!</v>
      </c>
      <c r="H103" s="29"/>
      <c r="I103" s="30"/>
      <c r="J103" s="29"/>
      <c r="K103" s="31"/>
    </row>
    <row r="104" spans="3:11" x14ac:dyDescent="0.25">
      <c r="C104" s="72"/>
      <c r="D104" s="25">
        <v>28</v>
      </c>
      <c r="E104" s="4">
        <v>0</v>
      </c>
      <c r="F104" s="46">
        <f t="shared" si="24"/>
        <v>0</v>
      </c>
      <c r="G104" s="48" t="e">
        <f t="shared" si="25"/>
        <v>#DIV/0!</v>
      </c>
      <c r="H104" s="29"/>
      <c r="I104" s="30"/>
      <c r="J104" s="29"/>
      <c r="K104" s="31"/>
    </row>
    <row r="105" spans="3:11" x14ac:dyDescent="0.25">
      <c r="C105" s="72"/>
      <c r="D105" s="25" t="s">
        <v>9</v>
      </c>
      <c r="E105" s="4">
        <v>0</v>
      </c>
      <c r="F105" s="42"/>
      <c r="G105" s="43"/>
      <c r="H105" s="29"/>
      <c r="I105" s="30"/>
      <c r="J105" s="29"/>
      <c r="K105" s="31"/>
    </row>
    <row r="106" spans="3:11" ht="15.75" thickBot="1" x14ac:dyDescent="0.3">
      <c r="C106" s="73"/>
      <c r="D106" s="37" t="s">
        <v>8</v>
      </c>
      <c r="E106" s="45">
        <f>SUM(E101:E105)</f>
        <v>0</v>
      </c>
      <c r="F106" s="32"/>
      <c r="G106" s="31"/>
      <c r="H106" s="33">
        <f>+E106-E99</f>
        <v>0</v>
      </c>
      <c r="I106" s="34" t="e">
        <f>+H106/E99</f>
        <v>#DIV/0!</v>
      </c>
      <c r="J106" s="33">
        <f>+E106/E100</f>
        <v>0</v>
      </c>
      <c r="K106" s="19">
        <v>0</v>
      </c>
    </row>
    <row r="107" spans="3:11" ht="15.75" thickTop="1" x14ac:dyDescent="0.25">
      <c r="C107" s="21" t="s">
        <v>30</v>
      </c>
      <c r="D107" s="28" t="s">
        <v>22</v>
      </c>
      <c r="E107" s="46">
        <f>+E100+E92+E85+E77+E70+E54+E63+E47+E40+E32+E25+E18</f>
        <v>52</v>
      </c>
      <c r="F107" s="5"/>
      <c r="H107" s="6"/>
      <c r="I107" s="10"/>
      <c r="J107" s="6"/>
      <c r="K107" s="10" t="e">
        <f>(+K106-K99)/K99</f>
        <v>#DIV/0!</v>
      </c>
    </row>
    <row r="108" spans="3:11" ht="15.75" thickBot="1" x14ac:dyDescent="0.3">
      <c r="C108" s="38"/>
      <c r="D108" s="39" t="s">
        <v>7</v>
      </c>
      <c r="E108" s="47">
        <f>+E110-E109</f>
        <v>0</v>
      </c>
      <c r="F108" s="5"/>
      <c r="H108" s="6"/>
      <c r="I108" s="10"/>
      <c r="J108" s="69" t="s">
        <v>98</v>
      </c>
      <c r="K108" s="60" t="e">
        <f>(+K106-K24)/K24</f>
        <v>#DIV/0!</v>
      </c>
    </row>
    <row r="109" spans="3:11" ht="15.75" thickTop="1" x14ac:dyDescent="0.25">
      <c r="C109" s="23"/>
      <c r="D109" s="24" t="s">
        <v>9</v>
      </c>
      <c r="E109" s="46">
        <f>+E105+E98+E90+E83+E75+E68+E61+E52+E45+E38+E30+E23</f>
        <v>0</v>
      </c>
      <c r="F109" s="5"/>
      <c r="H109" s="6"/>
      <c r="I109" s="10"/>
      <c r="J109" s="6"/>
    </row>
    <row r="110" spans="3:11" ht="15.75" thickBot="1" x14ac:dyDescent="0.3">
      <c r="C110" s="26"/>
      <c r="D110" s="24" t="s">
        <v>8</v>
      </c>
      <c r="E110" s="27">
        <f>+E106+E99+E91+E84+E76+E69+E62+E53+E46+E39+E31+E24</f>
        <v>0</v>
      </c>
      <c r="F110" s="5"/>
      <c r="H110" s="6"/>
      <c r="I110" s="10"/>
      <c r="J110" s="6"/>
    </row>
    <row r="111" spans="3:11" ht="15.75" thickTop="1" x14ac:dyDescent="0.25">
      <c r="E111" s="5"/>
      <c r="F111" s="5"/>
      <c r="H111" s="6"/>
      <c r="I111" s="10"/>
      <c r="J111" s="6"/>
    </row>
    <row r="112" spans="3:11" x14ac:dyDescent="0.25">
      <c r="E112" s="5"/>
      <c r="F112" s="5"/>
      <c r="H112" s="6"/>
      <c r="I112" s="10"/>
      <c r="J112" s="6"/>
    </row>
    <row r="113" spans="3:10" x14ac:dyDescent="0.25">
      <c r="E113" s="5"/>
      <c r="F113" s="5"/>
      <c r="H113" s="6"/>
      <c r="I113" s="10"/>
      <c r="J113" s="6"/>
    </row>
    <row r="114" spans="3:10" x14ac:dyDescent="0.25">
      <c r="C114" s="3"/>
      <c r="D114" s="54"/>
      <c r="E114" s="5"/>
      <c r="F114" s="5"/>
      <c r="H114" s="6"/>
      <c r="I114" s="10"/>
      <c r="J114" s="6"/>
    </row>
    <row r="115" spans="3:10" x14ac:dyDescent="0.25">
      <c r="C115" s="3"/>
      <c r="D115" s="54"/>
      <c r="E115" s="5"/>
      <c r="F115" s="5"/>
      <c r="H115" s="6"/>
      <c r="I115" s="10"/>
      <c r="J115" s="6"/>
    </row>
    <row r="116" spans="3:10" x14ac:dyDescent="0.25">
      <c r="C116" s="3"/>
      <c r="D116" s="55"/>
      <c r="E116" s="5"/>
      <c r="F116" s="5"/>
      <c r="H116" s="6"/>
      <c r="I116" s="10"/>
      <c r="J116" s="6"/>
    </row>
    <row r="117" spans="3:10" x14ac:dyDescent="0.25">
      <c r="C117" s="3"/>
      <c r="D117" s="56"/>
      <c r="E117" s="5"/>
      <c r="F117" s="5"/>
      <c r="H117" s="6"/>
      <c r="I117" s="10"/>
      <c r="J117" s="6"/>
    </row>
    <row r="118" spans="3:10" x14ac:dyDescent="0.25">
      <c r="C118" s="3"/>
      <c r="D118" s="56"/>
      <c r="E118" s="5"/>
      <c r="F118" s="5"/>
      <c r="H118" s="6"/>
      <c r="I118" s="10"/>
      <c r="J118" s="6"/>
    </row>
    <row r="119" spans="3:10" x14ac:dyDescent="0.25">
      <c r="C119" s="3"/>
      <c r="D119" s="56"/>
      <c r="E119" s="5"/>
      <c r="F119" s="5"/>
      <c r="H119" s="6"/>
      <c r="I119" s="10"/>
      <c r="J119" s="6"/>
    </row>
    <row r="120" spans="3:10" x14ac:dyDescent="0.25">
      <c r="C120" s="3"/>
      <c r="D120" s="56"/>
      <c r="F120" s="5"/>
      <c r="H120" s="6"/>
      <c r="I120" s="10"/>
      <c r="J120" s="6"/>
    </row>
    <row r="121" spans="3:10" x14ac:dyDescent="0.25">
      <c r="C121" s="3"/>
      <c r="D121" s="56"/>
      <c r="F121" s="5"/>
      <c r="H121" s="6"/>
      <c r="I121" s="10"/>
      <c r="J121" s="6"/>
    </row>
    <row r="122" spans="3:10" x14ac:dyDescent="0.25">
      <c r="C122" s="3"/>
      <c r="D122" s="56"/>
      <c r="F122" s="5"/>
      <c r="H122" s="6"/>
      <c r="I122" s="10"/>
      <c r="J122" s="6"/>
    </row>
    <row r="123" spans="3:10" x14ac:dyDescent="0.25">
      <c r="C123" s="3"/>
      <c r="D123" s="56"/>
      <c r="F123" s="5"/>
      <c r="H123" s="6"/>
      <c r="J123" s="6"/>
    </row>
    <row r="124" spans="3:10" x14ac:dyDescent="0.25">
      <c r="C124" s="3"/>
      <c r="D124" s="56"/>
      <c r="F124" s="5"/>
      <c r="H124" s="6"/>
      <c r="J124" s="6"/>
    </row>
    <row r="125" spans="3:10" x14ac:dyDescent="0.25">
      <c r="C125" s="3"/>
      <c r="D125" s="56"/>
      <c r="H125" s="6"/>
      <c r="J125" s="6"/>
    </row>
    <row r="126" spans="3:10" x14ac:dyDescent="0.25">
      <c r="C126" s="3"/>
      <c r="D126" s="56"/>
      <c r="H126" s="6"/>
      <c r="J126" s="6"/>
    </row>
    <row r="127" spans="3:10" x14ac:dyDescent="0.25">
      <c r="C127" s="3"/>
      <c r="D127" s="56"/>
      <c r="H127" s="6"/>
      <c r="J127" s="6"/>
    </row>
    <row r="128" spans="3:10" x14ac:dyDescent="0.25">
      <c r="C128" s="3"/>
      <c r="D128" s="55"/>
      <c r="H128" s="6"/>
      <c r="J128" s="6"/>
    </row>
    <row r="129" spans="8:10" x14ac:dyDescent="0.25">
      <c r="H129" s="6"/>
      <c r="J129" s="6"/>
    </row>
    <row r="130" spans="8:10" x14ac:dyDescent="0.25">
      <c r="H130" s="6"/>
      <c r="J130" s="6"/>
    </row>
    <row r="131" spans="8:10" x14ac:dyDescent="0.25">
      <c r="H131" s="6"/>
      <c r="J131" s="6"/>
    </row>
    <row r="132" spans="8:10" x14ac:dyDescent="0.25">
      <c r="H132" s="6"/>
      <c r="J132" s="6"/>
    </row>
    <row r="133" spans="8:10" x14ac:dyDescent="0.25">
      <c r="H133" s="6"/>
      <c r="J133" s="6"/>
    </row>
    <row r="134" spans="8:10" x14ac:dyDescent="0.25">
      <c r="H134" s="6"/>
      <c r="J134" s="6"/>
    </row>
    <row r="135" spans="8:10" x14ac:dyDescent="0.25">
      <c r="H135" s="6"/>
      <c r="J135" s="6"/>
    </row>
    <row r="136" spans="8:10" x14ac:dyDescent="0.25">
      <c r="H136" s="6"/>
      <c r="J136" s="6"/>
    </row>
    <row r="137" spans="8:10" x14ac:dyDescent="0.25">
      <c r="H137" s="6"/>
      <c r="J137" s="6"/>
    </row>
    <row r="138" spans="8:10" x14ac:dyDescent="0.25">
      <c r="H138" s="6"/>
    </row>
    <row r="139" spans="8:10" x14ac:dyDescent="0.25">
      <c r="H139" s="6"/>
    </row>
    <row r="140" spans="8:10" x14ac:dyDescent="0.25">
      <c r="H140" s="6"/>
    </row>
    <row r="141" spans="8:10" x14ac:dyDescent="0.25">
      <c r="H141" s="6"/>
    </row>
    <row r="142" spans="8:10" x14ac:dyDescent="0.25">
      <c r="H142" s="6"/>
    </row>
    <row r="143" spans="8:10" x14ac:dyDescent="0.25">
      <c r="H143" s="6"/>
    </row>
    <row r="144" spans="8:10" x14ac:dyDescent="0.25">
      <c r="H144" s="6"/>
    </row>
    <row r="145" spans="8:8" x14ac:dyDescent="0.25">
      <c r="H145" s="6"/>
    </row>
    <row r="146" spans="8:8" x14ac:dyDescent="0.25">
      <c r="H146" s="6"/>
    </row>
    <row r="147" spans="8:8" x14ac:dyDescent="0.25">
      <c r="H147" s="6"/>
    </row>
    <row r="148" spans="8:8" x14ac:dyDescent="0.25">
      <c r="H148" s="6"/>
    </row>
    <row r="149" spans="8:8" x14ac:dyDescent="0.25">
      <c r="H149" s="6"/>
    </row>
    <row r="150" spans="8:8" x14ac:dyDescent="0.25">
      <c r="H150" s="6"/>
    </row>
  </sheetData>
  <mergeCells count="9">
    <mergeCell ref="C12:K12"/>
    <mergeCell ref="C13:K13"/>
    <mergeCell ref="C93:C99"/>
    <mergeCell ref="C101:C106"/>
    <mergeCell ref="F15:I15"/>
    <mergeCell ref="C78:C84"/>
    <mergeCell ref="C86:C91"/>
    <mergeCell ref="F16:G16"/>
    <mergeCell ref="H16:I16"/>
  </mergeCells>
  <pageMargins left="0.7" right="0.7" top="0.75" bottom="0.75" header="0.3" footer="0.3"/>
  <pageSetup scale="87" fitToHeight="0" orientation="portrait" verticalDpi="0" r:id="rId1"/>
  <headerFoot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D34"/>
  <sheetViews>
    <sheetView topLeftCell="C1" zoomScaleNormal="100" workbookViewId="0">
      <selection activeCell="T13" sqref="T13"/>
    </sheetView>
  </sheetViews>
  <sheetFormatPr defaultRowHeight="15" x14ac:dyDescent="0.25"/>
  <sheetData>
    <row r="2" spans="4:4" x14ac:dyDescent="0.25">
      <c r="D2" s="49" t="s">
        <v>35</v>
      </c>
    </row>
    <row r="3" spans="4:4" x14ac:dyDescent="0.25">
      <c r="D3" s="49" t="s">
        <v>86</v>
      </c>
    </row>
    <row r="4" spans="4:4" x14ac:dyDescent="0.25">
      <c r="D4" s="49"/>
    </row>
    <row r="5" spans="4:4" x14ac:dyDescent="0.25">
      <c r="D5" s="49"/>
    </row>
    <row r="6" spans="4:4" x14ac:dyDescent="0.25">
      <c r="D6" s="49"/>
    </row>
    <row r="7" spans="4:4" x14ac:dyDescent="0.25">
      <c r="D7" s="49"/>
    </row>
    <row r="8" spans="4:4" x14ac:dyDescent="0.25">
      <c r="D8" s="49"/>
    </row>
    <row r="9" spans="4:4" x14ac:dyDescent="0.25">
      <c r="D9" s="49"/>
    </row>
    <row r="10" spans="4:4" x14ac:dyDescent="0.25">
      <c r="D10" s="49"/>
    </row>
    <row r="11" spans="4:4" x14ac:dyDescent="0.25">
      <c r="D11" s="49"/>
    </row>
    <row r="12" spans="4:4" x14ac:dyDescent="0.25">
      <c r="D12" s="49"/>
    </row>
    <row r="13" spans="4:4" x14ac:dyDescent="0.25">
      <c r="D13" s="49"/>
    </row>
    <row r="14" spans="4:4" x14ac:dyDescent="0.25">
      <c r="D14" s="49"/>
    </row>
    <row r="15" spans="4:4" x14ac:dyDescent="0.25">
      <c r="D15" s="49"/>
    </row>
    <row r="16" spans="4:4" x14ac:dyDescent="0.25">
      <c r="D16" s="49"/>
    </row>
    <row r="17" spans="4:4" x14ac:dyDescent="0.25">
      <c r="D17" s="49"/>
    </row>
    <row r="18" spans="4:4" x14ac:dyDescent="0.25">
      <c r="D18" s="49"/>
    </row>
    <row r="19" spans="4:4" x14ac:dyDescent="0.25">
      <c r="D19" s="49"/>
    </row>
    <row r="20" spans="4:4" x14ac:dyDescent="0.25">
      <c r="D20" s="49"/>
    </row>
    <row r="21" spans="4:4" x14ac:dyDescent="0.25">
      <c r="D21" s="49"/>
    </row>
    <row r="22" spans="4:4" x14ac:dyDescent="0.25">
      <c r="D22" s="49"/>
    </row>
    <row r="23" spans="4:4" x14ac:dyDescent="0.25">
      <c r="D23" s="49"/>
    </row>
    <row r="24" spans="4:4" x14ac:dyDescent="0.25">
      <c r="D24" s="49"/>
    </row>
    <row r="25" spans="4:4" x14ac:dyDescent="0.25">
      <c r="D25" s="49"/>
    </row>
    <row r="26" spans="4:4" x14ac:dyDescent="0.25">
      <c r="D26" s="49"/>
    </row>
    <row r="27" spans="4:4" x14ac:dyDescent="0.25">
      <c r="D27" s="49"/>
    </row>
    <row r="28" spans="4:4" x14ac:dyDescent="0.25">
      <c r="D28" s="49"/>
    </row>
    <row r="29" spans="4:4" x14ac:dyDescent="0.25">
      <c r="D29" s="49"/>
    </row>
    <row r="30" spans="4:4" x14ac:dyDescent="0.25">
      <c r="D30" s="49"/>
    </row>
    <row r="31" spans="4:4" x14ac:dyDescent="0.25">
      <c r="D31" s="49"/>
    </row>
    <row r="32" spans="4:4" x14ac:dyDescent="0.25">
      <c r="D32" s="49"/>
    </row>
    <row r="33" spans="4:4" x14ac:dyDescent="0.25">
      <c r="D33" s="49"/>
    </row>
    <row r="34" spans="4:4" x14ac:dyDescent="0.25">
      <c r="D34" s="49"/>
    </row>
  </sheetData>
  <printOptions horizontalCentered="1" verticalCentered="1"/>
  <pageMargins left="0.7" right="0.7" top="0.75" bottom="0.75" header="0.3" footer="0.3"/>
  <pageSetup scale="83" fitToHeight="0" orientation="landscape" verticalDpi="0" r:id="rId1"/>
  <rowBreaks count="1" manualBreakCount="1">
    <brk id="34" min="3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150"/>
  <sheetViews>
    <sheetView zoomScale="85" zoomScaleNormal="85" workbookViewId="0">
      <selection activeCell="C13" sqref="C13"/>
    </sheetView>
  </sheetViews>
  <sheetFormatPr defaultRowHeight="15" x14ac:dyDescent="0.25"/>
  <cols>
    <col min="4" max="4" width="11.42578125" customWidth="1"/>
    <col min="5" max="5" width="14.28515625" bestFit="1" customWidth="1"/>
    <col min="6" max="6" width="12" customWidth="1"/>
  </cols>
  <sheetData>
    <row r="2" spans="4:6" x14ac:dyDescent="0.25">
      <c r="D2" s="15" t="s">
        <v>34</v>
      </c>
    </row>
    <row r="3" spans="4:6" x14ac:dyDescent="0.25">
      <c r="D3" s="15"/>
    </row>
    <row r="4" spans="4:6" x14ac:dyDescent="0.25">
      <c r="E4" s="65"/>
    </row>
    <row r="5" spans="4:6" x14ac:dyDescent="0.25">
      <c r="D5" s="12"/>
      <c r="E5" s="50" t="s">
        <v>14</v>
      </c>
      <c r="F5" s="12"/>
    </row>
    <row r="6" spans="4:6" x14ac:dyDescent="0.25">
      <c r="D6" s="12"/>
      <c r="E6" s="50" t="s">
        <v>18</v>
      </c>
      <c r="F6" s="12"/>
    </row>
    <row r="7" spans="4:6" x14ac:dyDescent="0.25">
      <c r="D7" s="12"/>
      <c r="E7" s="50" t="s">
        <v>7</v>
      </c>
      <c r="F7" s="12"/>
    </row>
    <row r="8" spans="4:6" x14ac:dyDescent="0.25">
      <c r="D8" s="12"/>
      <c r="E8" s="64" t="s">
        <v>30</v>
      </c>
      <c r="F8" s="66" t="s">
        <v>97</v>
      </c>
    </row>
    <row r="9" spans="4:6" x14ac:dyDescent="0.25">
      <c r="D9" s="12" t="s">
        <v>32</v>
      </c>
      <c r="E9" s="14">
        <f>+'FY 20 Data Entry Tab'!J24</f>
        <v>0</v>
      </c>
      <c r="F9" s="14">
        <f>+'FY 21 Data Entry Tab'!J24</f>
        <v>0</v>
      </c>
    </row>
    <row r="10" spans="4:6" x14ac:dyDescent="0.25">
      <c r="D10" s="12" t="s">
        <v>29</v>
      </c>
      <c r="E10" s="14">
        <f>+'FY 20 Data Entry Tab'!J31</f>
        <v>0</v>
      </c>
      <c r="F10" s="14">
        <f>+'FY 21 Data Entry Tab'!J32</f>
        <v>0</v>
      </c>
    </row>
    <row r="11" spans="4:6" x14ac:dyDescent="0.25">
      <c r="D11" s="12" t="s">
        <v>28</v>
      </c>
      <c r="E11" s="14">
        <f>+'FY 20 Data Entry Tab'!J39</f>
        <v>0</v>
      </c>
      <c r="F11" s="14">
        <f>+'FY 21 Data Entry Tab'!J39</f>
        <v>0</v>
      </c>
    </row>
    <row r="12" spans="4:6" x14ac:dyDescent="0.25">
      <c r="D12" s="12" t="s">
        <v>27</v>
      </c>
      <c r="E12" s="14">
        <f>+'FY 20 Data Entry Tab'!J46</f>
        <v>0</v>
      </c>
      <c r="F12" s="14">
        <f>+'FY 21 Data Entry Tab'!J46</f>
        <v>0</v>
      </c>
    </row>
    <row r="13" spans="4:6" x14ac:dyDescent="0.25">
      <c r="D13" s="12" t="s">
        <v>26</v>
      </c>
      <c r="E13" s="14">
        <f>+'FY 20 Data Entry Tab'!J53</f>
        <v>0</v>
      </c>
      <c r="F13" s="14">
        <f>+'FY 21 Data Entry Tab'!J54</f>
        <v>0</v>
      </c>
    </row>
    <row r="14" spans="4:6" x14ac:dyDescent="0.25">
      <c r="D14" s="12" t="s">
        <v>25</v>
      </c>
      <c r="E14" s="14">
        <f>+'FY 20 Data Entry Tab'!J62</f>
        <v>0</v>
      </c>
      <c r="F14" s="14">
        <f>+'FY 21 Data Entry Tab'!J62</f>
        <v>0</v>
      </c>
    </row>
    <row r="15" spans="4:6" x14ac:dyDescent="0.25">
      <c r="D15" s="12" t="s">
        <v>24</v>
      </c>
      <c r="E15" s="14">
        <f>+'FY 20 Data Entry Tab'!J69</f>
        <v>0</v>
      </c>
      <c r="F15" s="14">
        <f>+'FY 21 Data Entry Tab'!J70</f>
        <v>0</v>
      </c>
    </row>
    <row r="16" spans="4:6" x14ac:dyDescent="0.25">
      <c r="D16" s="12" t="s">
        <v>1</v>
      </c>
      <c r="E16" s="14">
        <f>+'FY 20 Data Entry Tab'!J76</f>
        <v>0</v>
      </c>
      <c r="F16" s="14">
        <f>+'FY 21 Data Entry Tab'!J77</f>
        <v>0</v>
      </c>
    </row>
    <row r="17" spans="4:6" x14ac:dyDescent="0.25">
      <c r="D17" s="12" t="s">
        <v>19</v>
      </c>
      <c r="E17" s="14">
        <f>+'FY 20 Data Entry Tab'!J84</f>
        <v>0</v>
      </c>
      <c r="F17" s="14">
        <f>+'FY 21 Data Entry Tab'!J84</f>
        <v>0</v>
      </c>
    </row>
    <row r="18" spans="4:6" x14ac:dyDescent="0.25">
      <c r="D18" s="12" t="s">
        <v>2</v>
      </c>
      <c r="E18" s="14">
        <f>+'FY 20 Data Entry Tab'!J91</f>
        <v>0</v>
      </c>
      <c r="F18" s="14">
        <f>+'FY 21 Data Entry Tab'!J91</f>
        <v>0</v>
      </c>
    </row>
    <row r="19" spans="4:6" x14ac:dyDescent="0.25">
      <c r="D19" s="12" t="s">
        <v>3</v>
      </c>
      <c r="E19" s="14">
        <f>+'FY 20 Data Entry Tab'!J99</f>
        <v>0</v>
      </c>
      <c r="F19" s="14">
        <f>+'FY 21 Data Entry Tab'!J99</f>
        <v>0</v>
      </c>
    </row>
    <row r="20" spans="4:6" x14ac:dyDescent="0.25">
      <c r="D20" s="12" t="s">
        <v>4</v>
      </c>
      <c r="E20" s="14">
        <f>+'FY 20 Data Entry Tab'!J106</f>
        <v>0</v>
      </c>
      <c r="F20" s="14">
        <f>+'FY 21 Data Entry Tab'!J106</f>
        <v>0</v>
      </c>
    </row>
    <row r="21" spans="4:6" x14ac:dyDescent="0.25">
      <c r="D21" s="12"/>
      <c r="E21" s="12"/>
      <c r="F21" s="12"/>
    </row>
    <row r="22" spans="4:6" x14ac:dyDescent="0.25">
      <c r="D22" s="12"/>
      <c r="E22" s="12"/>
      <c r="F22" s="12"/>
    </row>
    <row r="23" spans="4:6" x14ac:dyDescent="0.25">
      <c r="D23" s="12"/>
      <c r="E23" s="12"/>
      <c r="F23" s="12"/>
    </row>
    <row r="24" spans="4:6" x14ac:dyDescent="0.25">
      <c r="D24" s="12"/>
      <c r="E24" s="50" t="s">
        <v>20</v>
      </c>
      <c r="F24" s="12"/>
    </row>
    <row r="25" spans="4:6" x14ac:dyDescent="0.25">
      <c r="D25" s="12"/>
      <c r="E25" s="50" t="s">
        <v>15</v>
      </c>
      <c r="F25" s="12"/>
    </row>
    <row r="26" spans="4:6" x14ac:dyDescent="0.25">
      <c r="D26" s="12"/>
      <c r="E26" s="50" t="s">
        <v>7</v>
      </c>
      <c r="F26" s="12"/>
    </row>
    <row r="27" spans="4:6" x14ac:dyDescent="0.25">
      <c r="D27" s="12"/>
      <c r="E27" s="64" t="s">
        <v>30</v>
      </c>
      <c r="F27" s="66" t="s">
        <v>97</v>
      </c>
    </row>
    <row r="28" spans="4:6" x14ac:dyDescent="0.25">
      <c r="D28" s="12" t="s">
        <v>32</v>
      </c>
      <c r="E28" s="14">
        <f>+'FY 20 Data Entry Tab'!E24</f>
        <v>0</v>
      </c>
      <c r="F28" s="14">
        <f>+'FY 21 Data Entry Tab'!E24</f>
        <v>0</v>
      </c>
    </row>
    <row r="29" spans="4:6" x14ac:dyDescent="0.25">
      <c r="D29" s="12" t="s">
        <v>29</v>
      </c>
      <c r="E29" s="14">
        <f>+'FY 20 Data Entry Tab'!E31</f>
        <v>0</v>
      </c>
      <c r="F29" s="14">
        <f>+'FY 21 Data Entry Tab'!E32</f>
        <v>0</v>
      </c>
    </row>
    <row r="30" spans="4:6" x14ac:dyDescent="0.25">
      <c r="D30" s="12" t="s">
        <v>28</v>
      </c>
      <c r="E30" s="14">
        <f>+'FY 20 Data Entry Tab'!E39</f>
        <v>0</v>
      </c>
      <c r="F30" s="14">
        <f>+'FY 21 Data Entry Tab'!E39</f>
        <v>0</v>
      </c>
    </row>
    <row r="31" spans="4:6" x14ac:dyDescent="0.25">
      <c r="D31" s="12" t="s">
        <v>27</v>
      </c>
      <c r="E31" s="14">
        <f>+'FY 20 Data Entry Tab'!E46</f>
        <v>0</v>
      </c>
      <c r="F31" s="14">
        <f>+'FY 21 Data Entry Tab'!E46</f>
        <v>0</v>
      </c>
    </row>
    <row r="32" spans="4:6" x14ac:dyDescent="0.25">
      <c r="D32" s="12" t="s">
        <v>26</v>
      </c>
      <c r="E32" s="14">
        <f>+'FY 20 Data Entry Tab'!E53</f>
        <v>0</v>
      </c>
      <c r="F32" s="14">
        <f>+'FY 21 Data Entry Tab'!E54</f>
        <v>0</v>
      </c>
    </row>
    <row r="33" spans="4:6" x14ac:dyDescent="0.25">
      <c r="D33" s="12" t="s">
        <v>25</v>
      </c>
      <c r="E33" s="14">
        <f>+'FY 20 Data Entry Tab'!E62</f>
        <v>0</v>
      </c>
      <c r="F33" s="14">
        <f>+'FY 21 Data Entry Tab'!E62</f>
        <v>0</v>
      </c>
    </row>
    <row r="34" spans="4:6" x14ac:dyDescent="0.25">
      <c r="D34" s="12" t="s">
        <v>24</v>
      </c>
      <c r="E34" s="14">
        <f>+'FY 20 Data Entry Tab'!E69</f>
        <v>0</v>
      </c>
      <c r="F34" s="14">
        <f>+'FY 21 Data Entry Tab'!E70</f>
        <v>0</v>
      </c>
    </row>
    <row r="35" spans="4:6" x14ac:dyDescent="0.25">
      <c r="D35" s="12" t="s">
        <v>1</v>
      </c>
      <c r="E35" s="14">
        <f>+'FY 20 Data Entry Tab'!E76</f>
        <v>0</v>
      </c>
      <c r="F35" s="14">
        <f>+'FY 21 Data Entry Tab'!E77</f>
        <v>0</v>
      </c>
    </row>
    <row r="36" spans="4:6" x14ac:dyDescent="0.25">
      <c r="D36" s="12" t="s">
        <v>19</v>
      </c>
      <c r="E36" s="14">
        <f>+'FY 20 Data Entry Tab'!E84</f>
        <v>0</v>
      </c>
      <c r="F36" s="14">
        <f>+'FY 21 Data Entry Tab'!E84</f>
        <v>0</v>
      </c>
    </row>
    <row r="37" spans="4:6" x14ac:dyDescent="0.25">
      <c r="D37" s="12" t="s">
        <v>2</v>
      </c>
      <c r="E37" s="14">
        <f>+'FY 20 Data Entry Tab'!E91</f>
        <v>0</v>
      </c>
      <c r="F37" s="14">
        <f>+'FY 21 Data Entry Tab'!E91</f>
        <v>0</v>
      </c>
    </row>
    <row r="38" spans="4:6" x14ac:dyDescent="0.25">
      <c r="D38" s="12" t="s">
        <v>3</v>
      </c>
      <c r="E38" s="14">
        <f>+'FY 20 Data Entry Tab'!E99</f>
        <v>0</v>
      </c>
      <c r="F38" s="14">
        <f>+'FY 21 Data Entry Tab'!E99</f>
        <v>0</v>
      </c>
    </row>
    <row r="39" spans="4:6" x14ac:dyDescent="0.25">
      <c r="D39" s="12" t="s">
        <v>4</v>
      </c>
      <c r="E39" s="14">
        <f>+'FY 20 Data Entry Tab'!E106</f>
        <v>0</v>
      </c>
      <c r="F39" s="14">
        <f>+'FY 21 Data Entry Tab'!E106</f>
        <v>0</v>
      </c>
    </row>
    <row r="40" spans="4:6" x14ac:dyDescent="0.25">
      <c r="D40" s="12"/>
      <c r="E40" s="12"/>
      <c r="F40" s="14"/>
    </row>
    <row r="41" spans="4:6" x14ac:dyDescent="0.25">
      <c r="D41" s="12" t="s">
        <v>101</v>
      </c>
      <c r="E41" s="52">
        <f>SUM(E28:E39)</f>
        <v>0</v>
      </c>
      <c r="F41" s="14">
        <f>SUM(F28:F39)</f>
        <v>0</v>
      </c>
    </row>
    <row r="42" spans="4:6" x14ac:dyDescent="0.25">
      <c r="D42" s="12"/>
      <c r="E42" s="12"/>
      <c r="F42" s="12"/>
    </row>
    <row r="43" spans="4:6" x14ac:dyDescent="0.25">
      <c r="D43" s="12"/>
      <c r="E43" s="12"/>
      <c r="F43" s="12"/>
    </row>
    <row r="44" spans="4:6" x14ac:dyDescent="0.25">
      <c r="D44" s="12"/>
      <c r="E44" s="12"/>
      <c r="F44" s="12"/>
    </row>
    <row r="45" spans="4:6" x14ac:dyDescent="0.25">
      <c r="D45" s="12"/>
      <c r="E45" s="12"/>
      <c r="F45" s="12"/>
    </row>
    <row r="46" spans="4:6" x14ac:dyDescent="0.25">
      <c r="D46" s="12"/>
      <c r="E46" s="50" t="s">
        <v>9</v>
      </c>
      <c r="F46" s="12"/>
    </row>
    <row r="47" spans="4:6" x14ac:dyDescent="0.25">
      <c r="D47" s="12"/>
      <c r="E47" s="50" t="s">
        <v>99</v>
      </c>
      <c r="F47" s="12"/>
    </row>
    <row r="48" spans="4:6" x14ac:dyDescent="0.25">
      <c r="D48" s="12"/>
      <c r="E48" s="64" t="s">
        <v>30</v>
      </c>
      <c r="F48" s="66" t="s">
        <v>97</v>
      </c>
    </row>
    <row r="49" spans="4:6" x14ac:dyDescent="0.25">
      <c r="D49" s="12" t="s">
        <v>32</v>
      </c>
      <c r="E49" s="14">
        <f>+'FY 20 Data Entry Tab'!E23</f>
        <v>0</v>
      </c>
      <c r="F49" s="14">
        <f>+'FY 21 Data Entry Tab'!E23</f>
        <v>0</v>
      </c>
    </row>
    <row r="50" spans="4:6" x14ac:dyDescent="0.25">
      <c r="D50" s="12" t="s">
        <v>29</v>
      </c>
      <c r="E50" s="14">
        <f>+'FY 20 Data Entry Tab'!E30</f>
        <v>0</v>
      </c>
      <c r="F50" s="14">
        <f>+'FY 21 Data Entry Tab'!E31</f>
        <v>0</v>
      </c>
    </row>
    <row r="51" spans="4:6" x14ac:dyDescent="0.25">
      <c r="D51" s="12" t="s">
        <v>28</v>
      </c>
      <c r="E51" s="14">
        <f>+'FY 20 Data Entry Tab'!E38</f>
        <v>0</v>
      </c>
      <c r="F51" s="14">
        <f>+'FY 21 Data Entry Tab'!E38</f>
        <v>0</v>
      </c>
    </row>
    <row r="52" spans="4:6" x14ac:dyDescent="0.25">
      <c r="D52" s="12" t="s">
        <v>27</v>
      </c>
      <c r="E52" s="14">
        <f>+'FY 20 Data Entry Tab'!E45</f>
        <v>0</v>
      </c>
      <c r="F52" s="14">
        <f>+'FY 21 Data Entry Tab'!E45</f>
        <v>0</v>
      </c>
    </row>
    <row r="53" spans="4:6" x14ac:dyDescent="0.25">
      <c r="D53" s="12" t="s">
        <v>26</v>
      </c>
      <c r="E53" s="14">
        <f>+'FY 20 Data Entry Tab'!E52</f>
        <v>0</v>
      </c>
      <c r="F53" s="14">
        <f>+'FY 21 Data Entry Tab'!E53</f>
        <v>0</v>
      </c>
    </row>
    <row r="54" spans="4:6" x14ac:dyDescent="0.25">
      <c r="D54" s="12" t="s">
        <v>25</v>
      </c>
      <c r="E54" s="14">
        <f>+'FY 20 Data Entry Tab'!E61</f>
        <v>0</v>
      </c>
      <c r="F54" s="14">
        <f>+'FY 21 Data Entry Tab'!E61</f>
        <v>0</v>
      </c>
    </row>
    <row r="55" spans="4:6" x14ac:dyDescent="0.25">
      <c r="D55" s="12" t="s">
        <v>24</v>
      </c>
      <c r="E55" s="14">
        <f>+'FY 20 Data Entry Tab'!E68</f>
        <v>0</v>
      </c>
      <c r="F55" s="14">
        <f>+'FY 21 Data Entry Tab'!E69</f>
        <v>0</v>
      </c>
    </row>
    <row r="56" spans="4:6" x14ac:dyDescent="0.25">
      <c r="D56" s="12" t="s">
        <v>1</v>
      </c>
      <c r="E56" s="14">
        <f>+'FY 20 Data Entry Tab'!E75</f>
        <v>0</v>
      </c>
      <c r="F56" s="14">
        <f>+'FY 21 Data Entry Tab'!E76</f>
        <v>0</v>
      </c>
    </row>
    <row r="57" spans="4:6" x14ac:dyDescent="0.25">
      <c r="D57" s="12" t="s">
        <v>19</v>
      </c>
      <c r="E57" s="14">
        <f>+'FY 20 Data Entry Tab'!E83</f>
        <v>0</v>
      </c>
      <c r="F57" s="14">
        <f>+'FY 21 Data Entry Tab'!E83</f>
        <v>0</v>
      </c>
    </row>
    <row r="58" spans="4:6" x14ac:dyDescent="0.25">
      <c r="D58" s="12" t="s">
        <v>2</v>
      </c>
      <c r="E58" s="14">
        <f>+'FY 20 Data Entry Tab'!E90</f>
        <v>0</v>
      </c>
      <c r="F58" s="14">
        <f>+'FY 21 Data Entry Tab'!E90</f>
        <v>0</v>
      </c>
    </row>
    <row r="59" spans="4:6" x14ac:dyDescent="0.25">
      <c r="D59" s="12" t="s">
        <v>3</v>
      </c>
      <c r="E59" s="14">
        <f>+'FY 20 Data Entry Tab'!E98</f>
        <v>0</v>
      </c>
      <c r="F59" s="14">
        <f>+'FY 21 Data Entry Tab'!E98</f>
        <v>0</v>
      </c>
    </row>
    <row r="60" spans="4:6" x14ac:dyDescent="0.25">
      <c r="D60" s="12" t="s">
        <v>4</v>
      </c>
      <c r="E60" s="14">
        <f>+'FY 20 Data Entry Tab'!E105</f>
        <v>0</v>
      </c>
      <c r="F60" s="14">
        <f>+'FY 21 Data Entry Tab'!E105</f>
        <v>0</v>
      </c>
    </row>
    <row r="61" spans="4:6" x14ac:dyDescent="0.25">
      <c r="D61" s="12"/>
      <c r="E61" s="12"/>
      <c r="F61" s="12"/>
    </row>
    <row r="62" spans="4:6" x14ac:dyDescent="0.25">
      <c r="D62" s="12" t="s">
        <v>101</v>
      </c>
      <c r="E62" s="52">
        <f>SUM(E49:E60)</f>
        <v>0</v>
      </c>
      <c r="F62" s="52">
        <f>SUM(F49:F60)</f>
        <v>0</v>
      </c>
    </row>
    <row r="63" spans="4:6" x14ac:dyDescent="0.25">
      <c r="D63" s="12"/>
      <c r="E63" s="12"/>
      <c r="F63" s="12"/>
    </row>
    <row r="64" spans="4:6" x14ac:dyDescent="0.25">
      <c r="D64" s="12"/>
      <c r="E64" s="12"/>
      <c r="F64" s="12"/>
    </row>
    <row r="65" spans="4:9" x14ac:dyDescent="0.25">
      <c r="D65" s="12"/>
      <c r="E65" s="50" t="s">
        <v>30</v>
      </c>
      <c r="F65" s="12"/>
      <c r="G65" s="12"/>
      <c r="H65" s="50" t="s">
        <v>97</v>
      </c>
      <c r="I65" s="12"/>
    </row>
    <row r="66" spans="4:9" x14ac:dyDescent="0.25">
      <c r="D66" s="12"/>
      <c r="E66" s="51" t="s">
        <v>13</v>
      </c>
      <c r="F66" s="12"/>
      <c r="G66" s="12"/>
      <c r="H66" s="51" t="s">
        <v>13</v>
      </c>
      <c r="I66" s="12"/>
    </row>
    <row r="67" spans="4:9" x14ac:dyDescent="0.25">
      <c r="D67" s="13" t="s">
        <v>36</v>
      </c>
      <c r="E67" s="14">
        <f>+'FY 20 Data Entry Tab'!E19</f>
        <v>0</v>
      </c>
      <c r="F67" s="12"/>
      <c r="G67" s="13" t="s">
        <v>64</v>
      </c>
      <c r="H67" s="14">
        <f>+'FY 21 Data Entry Tab'!E19</f>
        <v>0</v>
      </c>
      <c r="I67" s="12"/>
    </row>
    <row r="68" spans="4:9" x14ac:dyDescent="0.25">
      <c r="D68" s="13" t="s">
        <v>37</v>
      </c>
      <c r="E68" s="14">
        <f>+'FY 20 Data Entry Tab'!E20</f>
        <v>0</v>
      </c>
      <c r="F68" s="12"/>
      <c r="G68" s="13" t="s">
        <v>65</v>
      </c>
      <c r="H68" s="14">
        <f>+'FY 21 Data Entry Tab'!E20</f>
        <v>0</v>
      </c>
      <c r="I68" s="12"/>
    </row>
    <row r="69" spans="4:9" x14ac:dyDescent="0.25">
      <c r="D69" s="13" t="s">
        <v>38</v>
      </c>
      <c r="E69" s="14">
        <f>+'FY 20 Data Entry Tab'!E21</f>
        <v>0</v>
      </c>
      <c r="F69" s="12"/>
      <c r="G69" s="13" t="s">
        <v>66</v>
      </c>
      <c r="H69" s="14">
        <f>+'FY 21 Data Entry Tab'!E21</f>
        <v>0</v>
      </c>
      <c r="I69" s="12"/>
    </row>
    <row r="70" spans="4:9" x14ac:dyDescent="0.25">
      <c r="D70" s="13" t="s">
        <v>39</v>
      </c>
      <c r="E70" s="14">
        <f>+'FY 20 Data Entry Tab'!E22</f>
        <v>0</v>
      </c>
      <c r="F70" s="12"/>
      <c r="G70" s="13" t="s">
        <v>67</v>
      </c>
      <c r="H70" s="14">
        <f>+'FY 21 Data Entry Tab'!E22</f>
        <v>0</v>
      </c>
      <c r="I70" s="12"/>
    </row>
    <row r="71" spans="4:9" x14ac:dyDescent="0.25">
      <c r="D71" s="13" t="s">
        <v>40</v>
      </c>
      <c r="E71" s="14">
        <f>+'FY 20 Data Entry Tab'!E26</f>
        <v>0</v>
      </c>
      <c r="F71" s="12"/>
      <c r="G71" s="13" t="s">
        <v>104</v>
      </c>
      <c r="H71" s="14">
        <f>+'FY 21 Data Entry Tab'!E26</f>
        <v>0</v>
      </c>
      <c r="I71" s="12"/>
    </row>
    <row r="72" spans="4:9" x14ac:dyDescent="0.25">
      <c r="D72" s="13" t="s">
        <v>41</v>
      </c>
      <c r="E72" s="14">
        <f>+'FY 20 Data Entry Tab'!E27</f>
        <v>0</v>
      </c>
      <c r="F72" s="12"/>
      <c r="G72" s="13" t="s">
        <v>105</v>
      </c>
      <c r="H72" s="14">
        <f>+'FY 21 Data Entry Tab'!E27</f>
        <v>0</v>
      </c>
      <c r="I72" s="12"/>
    </row>
    <row r="73" spans="4:9" x14ac:dyDescent="0.25">
      <c r="D73" s="13" t="s">
        <v>42</v>
      </c>
      <c r="E73" s="14">
        <f>+'FY 20 Data Entry Tab'!E28</f>
        <v>0</v>
      </c>
      <c r="F73" s="12"/>
      <c r="G73" s="13" t="s">
        <v>106</v>
      </c>
      <c r="H73" s="14">
        <f>+'FY 21 Data Entry Tab'!E28</f>
        <v>0</v>
      </c>
      <c r="I73" s="12"/>
    </row>
    <row r="74" spans="4:9" x14ac:dyDescent="0.25">
      <c r="D74" s="13" t="s">
        <v>43</v>
      </c>
      <c r="E74" s="14">
        <f>+'FY 20 Data Entry Tab'!E29</f>
        <v>0</v>
      </c>
      <c r="F74" s="12"/>
      <c r="G74" s="13" t="s">
        <v>107</v>
      </c>
      <c r="H74" s="14">
        <f>+'FY 21 Data Entry Tab'!E29</f>
        <v>0</v>
      </c>
      <c r="I74" s="12"/>
    </row>
    <row r="75" spans="4:9" x14ac:dyDescent="0.25">
      <c r="D75" s="13" t="s">
        <v>44</v>
      </c>
      <c r="E75" s="14">
        <f>+'FY 20 Data Entry Tab'!E33</f>
        <v>0</v>
      </c>
      <c r="F75" s="12"/>
      <c r="G75" s="13" t="s">
        <v>108</v>
      </c>
      <c r="H75" s="14">
        <f>+'FY 21 Data Entry Tab'!E30</f>
        <v>0</v>
      </c>
      <c r="I75" s="12"/>
    </row>
    <row r="76" spans="4:9" x14ac:dyDescent="0.25">
      <c r="D76" s="13" t="s">
        <v>45</v>
      </c>
      <c r="E76" s="14">
        <f>+'FY 20 Data Entry Tab'!E34</f>
        <v>0</v>
      </c>
      <c r="F76" s="12"/>
      <c r="G76" s="13" t="s">
        <v>109</v>
      </c>
      <c r="H76" s="14">
        <f>+'FY 21 Data Entry Tab'!E34</f>
        <v>0</v>
      </c>
      <c r="I76" s="12"/>
    </row>
    <row r="77" spans="4:9" x14ac:dyDescent="0.25">
      <c r="D77" s="13" t="s">
        <v>46</v>
      </c>
      <c r="E77" s="14">
        <f>+'FY 20 Data Entry Tab'!E35</f>
        <v>0</v>
      </c>
      <c r="F77" s="12"/>
      <c r="G77" s="13" t="s">
        <v>110</v>
      </c>
      <c r="H77" s="14">
        <f>+'FY 21 Data Entry Tab'!E35</f>
        <v>0</v>
      </c>
      <c r="I77" s="12"/>
    </row>
    <row r="78" spans="4:9" x14ac:dyDescent="0.25">
      <c r="D78" s="13" t="s">
        <v>47</v>
      </c>
      <c r="E78" s="14">
        <f>+'FY 20 Data Entry Tab'!E36</f>
        <v>0</v>
      </c>
      <c r="F78" s="12"/>
      <c r="G78" s="13" t="s">
        <v>111</v>
      </c>
      <c r="H78" s="14">
        <f>+'FY 21 Data Entry Tab'!E36</f>
        <v>0</v>
      </c>
      <c r="I78" s="12"/>
    </row>
    <row r="79" spans="4:9" x14ac:dyDescent="0.25">
      <c r="D79" s="13" t="s">
        <v>48</v>
      </c>
      <c r="E79" s="14">
        <f>+'FY 20 Data Entry Tab'!E37</f>
        <v>0</v>
      </c>
      <c r="F79" s="12"/>
      <c r="G79" s="13" t="s">
        <v>112</v>
      </c>
      <c r="H79" s="14">
        <f>+'FY 21 Data Entry Tab'!E37</f>
        <v>0</v>
      </c>
      <c r="I79" s="12"/>
    </row>
    <row r="80" spans="4:9" x14ac:dyDescent="0.25">
      <c r="D80" s="13" t="s">
        <v>49</v>
      </c>
      <c r="E80" s="14">
        <f>+'FY 20 Data Entry Tab'!E41</f>
        <v>0</v>
      </c>
      <c r="F80" s="12"/>
      <c r="G80" s="13" t="s">
        <v>113</v>
      </c>
      <c r="H80" s="14">
        <f>+'FY 21 Data Entry Tab'!E41</f>
        <v>0</v>
      </c>
      <c r="I80" s="12"/>
    </row>
    <row r="81" spans="4:9" x14ac:dyDescent="0.25">
      <c r="D81" s="13" t="s">
        <v>50</v>
      </c>
      <c r="E81" s="14">
        <f>+'FY 20 Data Entry Tab'!E42</f>
        <v>0</v>
      </c>
      <c r="F81" s="12"/>
      <c r="G81" s="13" t="s">
        <v>114</v>
      </c>
      <c r="H81" s="14">
        <f>+'FY 21 Data Entry Tab'!E42</f>
        <v>0</v>
      </c>
      <c r="I81" s="12"/>
    </row>
    <row r="82" spans="4:9" x14ac:dyDescent="0.25">
      <c r="D82" s="13" t="s">
        <v>51</v>
      </c>
      <c r="E82" s="14">
        <f>+'FY 20 Data Entry Tab'!E43</f>
        <v>0</v>
      </c>
      <c r="F82" s="12"/>
      <c r="G82" s="13" t="s">
        <v>115</v>
      </c>
      <c r="H82" s="14">
        <f>+'FY 21 Data Entry Tab'!E43</f>
        <v>0</v>
      </c>
      <c r="I82" s="12"/>
    </row>
    <row r="83" spans="4:9" x14ac:dyDescent="0.25">
      <c r="D83" s="13" t="s">
        <v>52</v>
      </c>
      <c r="E83" s="14">
        <f>+'FY 20 Data Entry Tab'!E44</f>
        <v>0</v>
      </c>
      <c r="F83" s="12"/>
      <c r="G83" s="13" t="s">
        <v>116</v>
      </c>
      <c r="H83" s="14">
        <f>+'FY 21 Data Entry Tab'!E44</f>
        <v>0</v>
      </c>
      <c r="I83" s="12"/>
    </row>
    <row r="84" spans="4:9" x14ac:dyDescent="0.25">
      <c r="D84" s="13" t="s">
        <v>53</v>
      </c>
      <c r="E84" s="14">
        <f>+'FY 20 Data Entry Tab'!E48</f>
        <v>0</v>
      </c>
      <c r="F84" s="12"/>
      <c r="G84" s="13" t="s">
        <v>117</v>
      </c>
      <c r="H84" s="14">
        <f>+'FY 21 Data Entry Tab'!E48</f>
        <v>0</v>
      </c>
      <c r="I84" s="12"/>
    </row>
    <row r="85" spans="4:9" x14ac:dyDescent="0.25">
      <c r="D85" s="13" t="s">
        <v>54</v>
      </c>
      <c r="E85" s="14">
        <f>+'FY 20 Data Entry Tab'!E49</f>
        <v>0</v>
      </c>
      <c r="F85" s="12"/>
      <c r="G85" s="13" t="s">
        <v>118</v>
      </c>
      <c r="H85" s="14">
        <f>+'FY 21 Data Entry Tab'!E49</f>
        <v>0</v>
      </c>
      <c r="I85" s="12"/>
    </row>
    <row r="86" spans="4:9" x14ac:dyDescent="0.25">
      <c r="D86" s="13" t="s">
        <v>63</v>
      </c>
      <c r="E86" s="14">
        <f>+'FY 20 Data Entry Tab'!E50</f>
        <v>0</v>
      </c>
      <c r="F86" s="12"/>
      <c r="G86" s="13" t="s">
        <v>119</v>
      </c>
      <c r="H86" s="14">
        <f>+'FY 21 Data Entry Tab'!E50</f>
        <v>0</v>
      </c>
      <c r="I86" s="12"/>
    </row>
    <row r="87" spans="4:9" x14ac:dyDescent="0.25">
      <c r="D87" s="13" t="s">
        <v>55</v>
      </c>
      <c r="E87" s="14">
        <f>+'FY 20 Data Entry Tab'!E51</f>
        <v>0</v>
      </c>
      <c r="F87" s="12"/>
      <c r="G87" s="13" t="s">
        <v>120</v>
      </c>
      <c r="H87" s="14">
        <f>+'FY 21 Data Entry Tab'!E51</f>
        <v>0</v>
      </c>
      <c r="I87" s="12"/>
    </row>
    <row r="88" spans="4:9" x14ac:dyDescent="0.25">
      <c r="D88" s="13" t="s">
        <v>56</v>
      </c>
      <c r="E88" s="14">
        <f>+'FY 20 Data Entry Tab'!E55</f>
        <v>0</v>
      </c>
      <c r="F88" s="12"/>
      <c r="G88" s="13" t="s">
        <v>121</v>
      </c>
      <c r="H88" s="14">
        <f>+'FY 21 Data Entry Tab'!E52</f>
        <v>0</v>
      </c>
      <c r="I88" s="12"/>
    </row>
    <row r="89" spans="4:9" x14ac:dyDescent="0.25">
      <c r="D89" s="13" t="s">
        <v>57</v>
      </c>
      <c r="E89" s="14">
        <f>+'FY 20 Data Entry Tab'!E56</f>
        <v>0</v>
      </c>
      <c r="F89" s="12"/>
      <c r="G89" s="13" t="s">
        <v>122</v>
      </c>
      <c r="H89" s="14">
        <f>+'FY 21 Data Entry Tab'!E56</f>
        <v>0</v>
      </c>
      <c r="I89" s="12"/>
    </row>
    <row r="90" spans="4:9" x14ac:dyDescent="0.25">
      <c r="D90" s="13" t="s">
        <v>58</v>
      </c>
      <c r="E90" s="14">
        <f>+'FY 20 Data Entry Tab'!E57</f>
        <v>0</v>
      </c>
      <c r="F90" s="12"/>
      <c r="G90" s="13" t="s">
        <v>123</v>
      </c>
      <c r="H90" s="14">
        <f>+'FY 21 Data Entry Tab'!E57</f>
        <v>0</v>
      </c>
      <c r="I90" s="12"/>
    </row>
    <row r="91" spans="4:9" x14ac:dyDescent="0.25">
      <c r="D91" s="13" t="s">
        <v>59</v>
      </c>
      <c r="E91" s="14">
        <f>+'FY 20 Data Entry Tab'!E58</f>
        <v>0</v>
      </c>
      <c r="F91" s="12"/>
      <c r="G91" s="13" t="s">
        <v>124</v>
      </c>
      <c r="H91" s="14">
        <f>+'FY 21 Data Entry Tab'!E58</f>
        <v>0</v>
      </c>
      <c r="I91" s="12"/>
    </row>
    <row r="92" spans="4:9" x14ac:dyDescent="0.25">
      <c r="D92" s="13" t="s">
        <v>62</v>
      </c>
      <c r="E92" s="14">
        <f>+'FY 20 Data Entry Tab'!E59</f>
        <v>0</v>
      </c>
      <c r="F92" s="12"/>
      <c r="G92" s="13" t="s">
        <v>62</v>
      </c>
      <c r="H92" s="14">
        <f>+'FY 21 Data Entry Tab'!E59</f>
        <v>0</v>
      </c>
      <c r="I92" s="12"/>
    </row>
    <row r="93" spans="4:9" x14ac:dyDescent="0.25">
      <c r="D93" s="13" t="s">
        <v>60</v>
      </c>
      <c r="E93" s="14">
        <f>+'FY 20 Data Entry Tab'!E60</f>
        <v>0</v>
      </c>
      <c r="F93" s="12"/>
      <c r="G93" s="13" t="s">
        <v>60</v>
      </c>
      <c r="H93" s="14">
        <f>+'FY 21 Data Entry Tab'!E60</f>
        <v>0</v>
      </c>
      <c r="I93" s="12"/>
    </row>
    <row r="94" spans="4:9" x14ac:dyDescent="0.25">
      <c r="D94" s="13" t="s">
        <v>64</v>
      </c>
      <c r="E94" s="14">
        <f>+'FY 20 Data Entry Tab'!E64</f>
        <v>0</v>
      </c>
      <c r="F94" s="12"/>
      <c r="G94" s="13" t="s">
        <v>125</v>
      </c>
      <c r="H94" s="14">
        <f>+'FY 21 Data Entry Tab'!E64</f>
        <v>0</v>
      </c>
      <c r="I94" s="12"/>
    </row>
    <row r="95" spans="4:9" x14ac:dyDescent="0.25">
      <c r="D95" s="13" t="s">
        <v>65</v>
      </c>
      <c r="E95" s="14">
        <f>+'FY 20 Data Entry Tab'!E65</f>
        <v>0</v>
      </c>
      <c r="F95" s="12"/>
      <c r="G95" s="13" t="s">
        <v>126</v>
      </c>
      <c r="H95" s="14">
        <f>+'FY 21 Data Entry Tab'!E65</f>
        <v>0</v>
      </c>
      <c r="I95" s="12"/>
    </row>
    <row r="96" spans="4:9" x14ac:dyDescent="0.25">
      <c r="D96" s="13" t="s">
        <v>66</v>
      </c>
      <c r="E96" s="14">
        <f>+'FY 20 Data Entry Tab'!E66</f>
        <v>0</v>
      </c>
      <c r="F96" s="12"/>
      <c r="G96" s="13" t="s">
        <v>127</v>
      </c>
      <c r="H96" s="14">
        <f>+'FY 21 Data Entry Tab'!E66</f>
        <v>0</v>
      </c>
      <c r="I96" s="12"/>
    </row>
    <row r="97" spans="4:9" x14ac:dyDescent="0.25">
      <c r="D97" s="13" t="s">
        <v>67</v>
      </c>
      <c r="E97" s="14">
        <f>+'FY 20 Data Entry Tab'!E67</f>
        <v>0</v>
      </c>
      <c r="F97" s="12"/>
      <c r="G97" s="13" t="s">
        <v>128</v>
      </c>
      <c r="H97" s="14">
        <f>+'FY 21 Data Entry Tab'!E67</f>
        <v>0</v>
      </c>
      <c r="I97" s="12"/>
    </row>
    <row r="98" spans="4:9" x14ac:dyDescent="0.25">
      <c r="D98" s="13" t="s">
        <v>68</v>
      </c>
      <c r="E98" s="14">
        <f>+'FY 20 Data Entry Tab'!E71</f>
        <v>0</v>
      </c>
      <c r="F98" s="12"/>
      <c r="G98" s="13" t="s">
        <v>129</v>
      </c>
      <c r="H98" s="14">
        <f>+'FY 21 Data Entry Tab'!E68</f>
        <v>0</v>
      </c>
      <c r="I98" s="12"/>
    </row>
    <row r="99" spans="4:9" x14ac:dyDescent="0.25">
      <c r="D99" s="13" t="s">
        <v>69</v>
      </c>
      <c r="E99" s="14">
        <f>+'FY 20 Data Entry Tab'!E72</f>
        <v>0</v>
      </c>
      <c r="F99" s="12"/>
      <c r="G99" s="13" t="s">
        <v>130</v>
      </c>
      <c r="H99" s="14">
        <f>+'FY 21 Data Entry Tab'!E72</f>
        <v>0</v>
      </c>
      <c r="I99" s="12"/>
    </row>
    <row r="100" spans="4:9" x14ac:dyDescent="0.25">
      <c r="D100" s="13" t="s">
        <v>70</v>
      </c>
      <c r="E100" s="14">
        <f>+'FY 20 Data Entry Tab'!E73</f>
        <v>0</v>
      </c>
      <c r="F100" s="12"/>
      <c r="G100" s="13" t="s">
        <v>131</v>
      </c>
      <c r="H100" s="14">
        <f>+'FY 21 Data Entry Tab'!E73</f>
        <v>0</v>
      </c>
      <c r="I100" s="12"/>
    </row>
    <row r="101" spans="4:9" x14ac:dyDescent="0.25">
      <c r="D101" s="13" t="s">
        <v>71</v>
      </c>
      <c r="E101" s="14">
        <f>+'FY 20 Data Entry Tab'!E74</f>
        <v>0</v>
      </c>
      <c r="F101" s="12"/>
      <c r="G101" s="13" t="s">
        <v>132</v>
      </c>
      <c r="H101" s="14">
        <f>+'FY 21 Data Entry Tab'!E74</f>
        <v>0</v>
      </c>
      <c r="I101" s="12"/>
    </row>
    <row r="102" spans="4:9" x14ac:dyDescent="0.25">
      <c r="D102" s="13" t="s">
        <v>72</v>
      </c>
      <c r="E102" s="14">
        <f>+'FY 20 Data Entry Tab'!E78</f>
        <v>0</v>
      </c>
      <c r="F102" s="12"/>
      <c r="G102" s="13" t="s">
        <v>133</v>
      </c>
      <c r="H102" s="14">
        <f>+'FY 21 Data Entry Tab'!E75</f>
        <v>0</v>
      </c>
      <c r="I102" s="12"/>
    </row>
    <row r="103" spans="4:9" x14ac:dyDescent="0.25">
      <c r="D103" s="13" t="s">
        <v>73</v>
      </c>
      <c r="E103" s="14">
        <f>+'FY 20 Data Entry Tab'!E79</f>
        <v>0</v>
      </c>
      <c r="F103" s="12"/>
      <c r="G103" s="13" t="s">
        <v>134</v>
      </c>
      <c r="H103" s="14">
        <f>+'FY 21 Data Entry Tab'!E79</f>
        <v>0</v>
      </c>
      <c r="I103" s="12"/>
    </row>
    <row r="104" spans="4:9" x14ac:dyDescent="0.25">
      <c r="D104" s="13" t="s">
        <v>74</v>
      </c>
      <c r="E104" s="14">
        <f>+'FY 20 Data Entry Tab'!E80</f>
        <v>0</v>
      </c>
      <c r="F104" s="12"/>
      <c r="G104" s="13" t="s">
        <v>135</v>
      </c>
      <c r="H104" s="14">
        <f>+'FY 21 Data Entry Tab'!E80</f>
        <v>0</v>
      </c>
      <c r="I104" s="12"/>
    </row>
    <row r="105" spans="4:9" x14ac:dyDescent="0.25">
      <c r="D105" s="13" t="s">
        <v>75</v>
      </c>
      <c r="E105" s="14">
        <f>+'FY 20 Data Entry Tab'!E81</f>
        <v>0</v>
      </c>
      <c r="F105" s="12"/>
      <c r="G105" s="13" t="s">
        <v>136</v>
      </c>
      <c r="H105" s="14">
        <f>+'FY 21 Data Entry Tab'!E81</f>
        <v>0</v>
      </c>
      <c r="I105" s="12"/>
    </row>
    <row r="106" spans="4:9" x14ac:dyDescent="0.25">
      <c r="D106" s="13" t="s">
        <v>76</v>
      </c>
      <c r="E106" s="14">
        <f>+'FY 20 Data Entry Tab'!E82</f>
        <v>0</v>
      </c>
      <c r="F106" s="12"/>
      <c r="G106" s="13" t="s">
        <v>137</v>
      </c>
      <c r="H106" s="14">
        <f>+'FY 21 Data Entry Tab'!E82</f>
        <v>0</v>
      </c>
      <c r="I106" s="12"/>
    </row>
    <row r="107" spans="4:9" x14ac:dyDescent="0.25">
      <c r="D107" s="13" t="s">
        <v>77</v>
      </c>
      <c r="E107" s="14">
        <f>+'FY 20 Data Entry Tab'!E86</f>
        <v>0</v>
      </c>
      <c r="F107" s="12"/>
      <c r="G107" s="13" t="s">
        <v>138</v>
      </c>
      <c r="H107" s="14">
        <f>+'FY 21 Data Entry Tab'!E86</f>
        <v>0</v>
      </c>
      <c r="I107" s="12"/>
    </row>
    <row r="108" spans="4:9" x14ac:dyDescent="0.25">
      <c r="D108" s="13" t="s">
        <v>85</v>
      </c>
      <c r="E108" s="14">
        <f>+'FY 20 Data Entry Tab'!E87</f>
        <v>0</v>
      </c>
      <c r="F108" s="12"/>
      <c r="G108" s="13" t="s">
        <v>41</v>
      </c>
      <c r="H108" s="14">
        <f>+'FY 21 Data Entry Tab'!E87</f>
        <v>0</v>
      </c>
      <c r="I108" s="12"/>
    </row>
    <row r="109" spans="4:9" x14ac:dyDescent="0.25">
      <c r="D109" s="13" t="s">
        <v>78</v>
      </c>
      <c r="E109" s="14">
        <f>+'FY 20 Data Entry Tab'!E88</f>
        <v>0</v>
      </c>
      <c r="F109" s="12"/>
      <c r="G109" s="13" t="s">
        <v>42</v>
      </c>
      <c r="H109" s="14">
        <f>+'FY 21 Data Entry Tab'!E88</f>
        <v>0</v>
      </c>
      <c r="I109" s="12"/>
    </row>
    <row r="110" spans="4:9" x14ac:dyDescent="0.25">
      <c r="D110" s="13" t="s">
        <v>79</v>
      </c>
      <c r="E110" s="14">
        <f>+'FY 20 Data Entry Tab'!E89</f>
        <v>0</v>
      </c>
      <c r="F110" s="12"/>
      <c r="G110" s="13" t="s">
        <v>43</v>
      </c>
      <c r="H110" s="14">
        <f>+'FY 21 Data Entry Tab'!E89</f>
        <v>0</v>
      </c>
      <c r="I110" s="12"/>
    </row>
    <row r="111" spans="4:9" x14ac:dyDescent="0.25">
      <c r="D111" s="13" t="s">
        <v>80</v>
      </c>
      <c r="E111" s="14">
        <f>+'FY 20 Data Entry Tab'!E93</f>
        <v>0</v>
      </c>
      <c r="F111" s="12"/>
      <c r="G111" s="13" t="s">
        <v>139</v>
      </c>
      <c r="H111" s="14">
        <f>+'FY 21 Data Entry Tab'!E93</f>
        <v>0</v>
      </c>
      <c r="I111" s="12"/>
    </row>
    <row r="112" spans="4:9" x14ac:dyDescent="0.25">
      <c r="D112" s="13" t="s">
        <v>81</v>
      </c>
      <c r="E112" s="14">
        <f>+'FY 20 Data Entry Tab'!E94</f>
        <v>0</v>
      </c>
      <c r="F112" s="12"/>
      <c r="G112" s="13" t="s">
        <v>140</v>
      </c>
      <c r="H112" s="14">
        <f>+'FY 21 Data Entry Tab'!E94</f>
        <v>0</v>
      </c>
      <c r="I112" s="12"/>
    </row>
    <row r="113" spans="4:9" x14ac:dyDescent="0.25">
      <c r="D113" s="13" t="s">
        <v>82</v>
      </c>
      <c r="E113" s="14">
        <f>+'FY 20 Data Entry Tab'!E95</f>
        <v>0</v>
      </c>
      <c r="F113" s="12"/>
      <c r="G113" s="13" t="s">
        <v>141</v>
      </c>
      <c r="H113" s="14">
        <f>+'FY 21 Data Entry Tab'!E95</f>
        <v>0</v>
      </c>
      <c r="I113" s="12"/>
    </row>
    <row r="114" spans="4:9" x14ac:dyDescent="0.25">
      <c r="D114" s="13" t="s">
        <v>83</v>
      </c>
      <c r="E114" s="14">
        <f>+'FY 20 Data Entry Tab'!E96</f>
        <v>0</v>
      </c>
      <c r="F114" s="12"/>
      <c r="G114" s="13" t="s">
        <v>142</v>
      </c>
      <c r="H114" s="14">
        <f>+'FY 21 Data Entry Tab'!E96</f>
        <v>0</v>
      </c>
      <c r="I114" s="12"/>
    </row>
    <row r="115" spans="4:9" x14ac:dyDescent="0.25">
      <c r="D115" s="13" t="s">
        <v>149</v>
      </c>
      <c r="E115" s="14">
        <f>+'FY 20 Data Entry Tab'!E97</f>
        <v>0</v>
      </c>
      <c r="F115" s="12"/>
      <c r="G115" s="13" t="s">
        <v>143</v>
      </c>
      <c r="H115" s="14">
        <f>+'FY 21 Data Entry Tab'!E97</f>
        <v>0</v>
      </c>
      <c r="I115" s="12"/>
    </row>
    <row r="116" spans="4:9" x14ac:dyDescent="0.25">
      <c r="D116" s="13" t="s">
        <v>36</v>
      </c>
      <c r="E116" s="14">
        <f>+'FY 20 Data Entry Tab'!E101</f>
        <v>0</v>
      </c>
      <c r="F116" s="12"/>
      <c r="G116" s="13" t="s">
        <v>144</v>
      </c>
      <c r="H116" s="14">
        <f>+'FY 21 Data Entry Tab'!E101</f>
        <v>0</v>
      </c>
      <c r="I116" s="12"/>
    </row>
    <row r="117" spans="4:9" x14ac:dyDescent="0.25">
      <c r="D117" s="13" t="s">
        <v>37</v>
      </c>
      <c r="E117" s="14">
        <f>+'FY 20 Data Entry Tab'!E102</f>
        <v>0</v>
      </c>
      <c r="F117" s="12"/>
      <c r="G117" s="13" t="s">
        <v>145</v>
      </c>
      <c r="H117" s="14">
        <f>+'FY 21 Data Entry Tab'!E102</f>
        <v>0</v>
      </c>
      <c r="I117" s="12"/>
    </row>
    <row r="118" spans="4:9" x14ac:dyDescent="0.25">
      <c r="D118" s="13" t="s">
        <v>38</v>
      </c>
      <c r="E118" s="14">
        <f>+'FY 20 Data Entry Tab'!E103</f>
        <v>0</v>
      </c>
      <c r="F118" s="12"/>
      <c r="G118" s="13" t="s">
        <v>146</v>
      </c>
      <c r="H118" s="14">
        <f>+'FY 21 Data Entry Tab'!E103</f>
        <v>0</v>
      </c>
      <c r="I118" s="12"/>
    </row>
    <row r="119" spans="4:9" x14ac:dyDescent="0.25">
      <c r="D119" s="13" t="s">
        <v>39</v>
      </c>
      <c r="E119" s="14">
        <f>+'FY 20 Data Entry Tab'!E104</f>
        <v>0</v>
      </c>
      <c r="F119" s="12"/>
      <c r="G119" s="13" t="s">
        <v>147</v>
      </c>
      <c r="H119" s="14">
        <f>+'FY 21 Data Entry Tab'!E104</f>
        <v>0</v>
      </c>
      <c r="I119" s="12"/>
    </row>
    <row r="120" spans="4:9" x14ac:dyDescent="0.25">
      <c r="D120" s="12"/>
      <c r="E120" s="14"/>
      <c r="F120" s="12"/>
      <c r="G120" s="13"/>
      <c r="H120" s="14"/>
      <c r="I120" s="12"/>
    </row>
    <row r="121" spans="4:9" x14ac:dyDescent="0.25">
      <c r="D121" s="71">
        <f>COUNT(E67:E119)-1</f>
        <v>52</v>
      </c>
      <c r="E121" s="14">
        <f>SUM(E67:E119)</f>
        <v>0</v>
      </c>
      <c r="F121" s="12"/>
      <c r="G121" s="70">
        <f>COUNT(H67:H119)-1</f>
        <v>52</v>
      </c>
      <c r="H121" s="14">
        <f>SUM(H67:H119)</f>
        <v>0</v>
      </c>
      <c r="I121" s="12"/>
    </row>
    <row r="122" spans="4:9" x14ac:dyDescent="0.25">
      <c r="D122" s="12"/>
      <c r="E122" s="12"/>
      <c r="F122" s="12"/>
      <c r="G122" s="12"/>
      <c r="H122" s="12"/>
      <c r="I122" s="12"/>
    </row>
    <row r="123" spans="4:9" x14ac:dyDescent="0.25">
      <c r="D123" s="12"/>
      <c r="E123" s="14"/>
      <c r="F123" s="12"/>
    </row>
    <row r="124" spans="4:9" x14ac:dyDescent="0.25">
      <c r="D124" s="12"/>
      <c r="E124" s="50" t="s">
        <v>9</v>
      </c>
      <c r="F124" s="12"/>
    </row>
    <row r="125" spans="4:9" x14ac:dyDescent="0.25">
      <c r="D125" s="12"/>
      <c r="E125" s="50" t="s">
        <v>100</v>
      </c>
      <c r="F125" s="12"/>
    </row>
    <row r="126" spans="4:9" x14ac:dyDescent="0.25">
      <c r="D126" s="12"/>
      <c r="E126" s="64" t="s">
        <v>30</v>
      </c>
      <c r="F126" s="66" t="s">
        <v>97</v>
      </c>
    </row>
    <row r="127" spans="4:9" x14ac:dyDescent="0.25">
      <c r="D127" s="12" t="s">
        <v>32</v>
      </c>
      <c r="E127" s="67">
        <f>+'FY 20 Data Entry Tab'!K24</f>
        <v>0</v>
      </c>
      <c r="F127" s="67">
        <f>+'FY 21 Data Entry Tab'!K24</f>
        <v>0</v>
      </c>
    </row>
    <row r="128" spans="4:9" x14ac:dyDescent="0.25">
      <c r="D128" s="12" t="s">
        <v>29</v>
      </c>
      <c r="E128" s="67">
        <f>+'FY 20 Data Entry Tab'!K31</f>
        <v>0</v>
      </c>
      <c r="F128" s="67">
        <f>+'FY 21 Data Entry Tab'!K32</f>
        <v>0</v>
      </c>
    </row>
    <row r="129" spans="4:6" x14ac:dyDescent="0.25">
      <c r="D129" s="12" t="s">
        <v>28</v>
      </c>
      <c r="E129" s="67">
        <f>+'FY 20 Data Entry Tab'!K39</f>
        <v>0</v>
      </c>
      <c r="F129" s="67">
        <f>+'FY 21 Data Entry Tab'!K39</f>
        <v>0</v>
      </c>
    </row>
    <row r="130" spans="4:6" x14ac:dyDescent="0.25">
      <c r="D130" s="12" t="s">
        <v>27</v>
      </c>
      <c r="E130" s="67">
        <f>+'FY 20 Data Entry Tab'!K46</f>
        <v>0</v>
      </c>
      <c r="F130" s="67">
        <f>+'FY 21 Data Entry Tab'!K46</f>
        <v>0</v>
      </c>
    </row>
    <row r="131" spans="4:6" x14ac:dyDescent="0.25">
      <c r="D131" s="12" t="s">
        <v>26</v>
      </c>
      <c r="E131" s="67">
        <f>+'FY 20 Data Entry Tab'!K53</f>
        <v>0</v>
      </c>
      <c r="F131" s="67">
        <f>+'FY 21 Data Entry Tab'!K54</f>
        <v>0</v>
      </c>
    </row>
    <row r="132" spans="4:6" x14ac:dyDescent="0.25">
      <c r="D132" s="12" t="s">
        <v>25</v>
      </c>
      <c r="E132" s="67">
        <f>+'FY 20 Data Entry Tab'!K62</f>
        <v>0</v>
      </c>
      <c r="F132" s="67">
        <f>+'FY 21 Data Entry Tab'!K62</f>
        <v>0</v>
      </c>
    </row>
    <row r="133" spans="4:6" x14ac:dyDescent="0.25">
      <c r="D133" s="12" t="s">
        <v>24</v>
      </c>
      <c r="E133" s="67">
        <f>+'FY 20 Data Entry Tab'!K69</f>
        <v>0</v>
      </c>
      <c r="F133" s="67">
        <f>+'FY 21 Data Entry Tab'!K70</f>
        <v>0</v>
      </c>
    </row>
    <row r="134" spans="4:6" x14ac:dyDescent="0.25">
      <c r="D134" s="12" t="s">
        <v>1</v>
      </c>
      <c r="E134" s="67">
        <f>+'FY 20 Data Entry Tab'!K76</f>
        <v>0</v>
      </c>
      <c r="F134" s="67">
        <f>+'FY 21 Data Entry Tab'!K77</f>
        <v>0</v>
      </c>
    </row>
    <row r="135" spans="4:6" x14ac:dyDescent="0.25">
      <c r="D135" s="12" t="s">
        <v>19</v>
      </c>
      <c r="E135" s="67">
        <f>+'FY 20 Data Entry Tab'!K84</f>
        <v>0</v>
      </c>
      <c r="F135" s="67">
        <f>+'FY 21 Data Entry Tab'!K84</f>
        <v>0</v>
      </c>
    </row>
    <row r="136" spans="4:6" x14ac:dyDescent="0.25">
      <c r="D136" s="12" t="s">
        <v>2</v>
      </c>
      <c r="E136" s="67">
        <f>+'FY 20 Data Entry Tab'!K91</f>
        <v>0</v>
      </c>
      <c r="F136" s="67">
        <f>+'FY 21 Data Entry Tab'!K91</f>
        <v>0</v>
      </c>
    </row>
    <row r="137" spans="4:6" x14ac:dyDescent="0.25">
      <c r="D137" s="12" t="s">
        <v>3</v>
      </c>
      <c r="E137" s="67">
        <f>+'FY 20 Data Entry Tab'!K99</f>
        <v>0</v>
      </c>
      <c r="F137" s="67">
        <f>+'FY 21 Data Entry Tab'!K99</f>
        <v>0</v>
      </c>
    </row>
    <row r="138" spans="4:6" x14ac:dyDescent="0.25">
      <c r="D138" s="12" t="s">
        <v>4</v>
      </c>
      <c r="E138" s="67">
        <f>+'FY 20 Data Entry Tab'!K106</f>
        <v>0</v>
      </c>
      <c r="F138" s="67">
        <f>+'FY 21 Data Entry Tab'!K106</f>
        <v>0</v>
      </c>
    </row>
    <row r="139" spans="4:6" x14ac:dyDescent="0.25">
      <c r="D139" s="12"/>
      <c r="E139" s="61"/>
      <c r="F139" s="12"/>
    </row>
    <row r="140" spans="4:6" x14ac:dyDescent="0.25">
      <c r="D140" s="12"/>
      <c r="E140" s="61" t="s">
        <v>16</v>
      </c>
      <c r="F140" s="12"/>
    </row>
    <row r="141" spans="4:6" x14ac:dyDescent="0.25">
      <c r="E141" s="62"/>
    </row>
    <row r="142" spans="4:6" x14ac:dyDescent="0.25">
      <c r="E142" s="62"/>
    </row>
    <row r="143" spans="4:6" x14ac:dyDescent="0.25">
      <c r="E143" s="62"/>
    </row>
    <row r="144" spans="4:6" x14ac:dyDescent="0.25">
      <c r="E144" s="62"/>
    </row>
    <row r="145" spans="5:5" x14ac:dyDescent="0.25">
      <c r="E145" s="62"/>
    </row>
    <row r="146" spans="5:5" x14ac:dyDescent="0.25">
      <c r="E146" s="62"/>
    </row>
    <row r="147" spans="5:5" x14ac:dyDescent="0.25">
      <c r="E147" s="62"/>
    </row>
    <row r="148" spans="5:5" x14ac:dyDescent="0.25">
      <c r="E148" s="62"/>
    </row>
    <row r="149" spans="5:5" x14ac:dyDescent="0.25">
      <c r="E149" s="62"/>
    </row>
    <row r="150" spans="5:5" x14ac:dyDescent="0.25">
      <c r="E150" s="6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FY 21 Data Entry Tab</vt:lpstr>
      <vt:lpstr>FY 20 Data Entry Tab</vt:lpstr>
      <vt:lpstr>Graphs</vt:lpstr>
      <vt:lpstr>Do Not Edit</vt:lpstr>
      <vt:lpstr>'FY 20 Data Entry Tab'!Print_Area</vt:lpstr>
      <vt:lpstr>'FY 21 Data Entry Tab'!Print_Area</vt:lpstr>
      <vt:lpstr>Graphs!Print_Area</vt:lpstr>
      <vt:lpstr>'FY 20 Data Entry Tab'!Print_Titles</vt:lpstr>
      <vt:lpstr>'FY 21 Data Entry Tab'!Print_Titles</vt:lpstr>
    </vt:vector>
  </TitlesOfParts>
  <Company>ADW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Willich, Adrienne</dc:creator>
  <cp:lastModifiedBy>Willich, Adrienne</cp:lastModifiedBy>
  <cp:lastPrinted>2020-06-10T18:52:52Z</cp:lastPrinted>
  <dcterms:created xsi:type="dcterms:W3CDTF">2020-04-15T13:37:40Z</dcterms:created>
  <dcterms:modified xsi:type="dcterms:W3CDTF">2020-06-10T18:56:31Z</dcterms:modified>
</cp:coreProperties>
</file>